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становление" sheetId="1" r:id="rId1"/>
  </sheets>
  <definedNames/>
  <calcPr fullCalcOnLoad="1"/>
</workbook>
</file>

<file path=xl/sharedStrings.xml><?xml version="1.0" encoding="utf-8"?>
<sst xmlns="http://schemas.openxmlformats.org/spreadsheetml/2006/main" count="739" uniqueCount="250">
  <si>
    <t xml:space="preserve">
</t>
  </si>
  <si>
    <t>(тыс. руб.)</t>
  </si>
  <si>
    <t>№ п\п</t>
  </si>
  <si>
    <t xml:space="preserve">Наименование </t>
  </si>
  <si>
    <t>Код раздела и подраздела</t>
  </si>
  <si>
    <t>Код целевой статьи расходов</t>
  </si>
  <si>
    <t>1.1</t>
  </si>
  <si>
    <t>Глава муниципального образования</t>
  </si>
  <si>
    <t>1.1.1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</si>
  <si>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</si>
  <si>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</si>
  <si>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2.1</t>
  </si>
  <si>
    <t>Компенсация депутатам, осуществляющим свои  полномочия на непостоянной основе</t>
  </si>
  <si>
    <t>2.1.1</t>
  </si>
  <si>
    <t>2.2</t>
  </si>
  <si>
    <t>Аппарат представительного органа муниципального образования</t>
  </si>
  <si>
    <t>2.2.1</t>
  </si>
  <si>
    <t>2.2.1.2</t>
  </si>
  <si>
    <t>240</t>
  </si>
  <si>
    <t>Уплата налогов, сборов и иных платежей</t>
  </si>
  <si>
    <t>850</t>
  </si>
  <si>
    <t>3.1</t>
  </si>
  <si>
    <t xml:space="preserve">Глава местной администрации  </t>
  </si>
  <si>
    <t>3.1.1</t>
  </si>
  <si>
    <t>3.2</t>
  </si>
  <si>
    <t>Содержание и обеспечение деятельности местной администрации по решению вопросов местного значения</t>
  </si>
  <si>
    <t>3.2.1</t>
  </si>
  <si>
    <t>3.2.2</t>
  </si>
  <si>
    <t>3.2.3</t>
  </si>
  <si>
    <t>3.3</t>
  </si>
  <si>
    <t>3.3.1</t>
  </si>
  <si>
    <t>Закупка товаров, работ и услуг для государственных (муниципальных) нужд</t>
  </si>
  <si>
    <t>200</t>
  </si>
  <si>
    <t>5</t>
  </si>
  <si>
    <t>Резервные фонды</t>
  </si>
  <si>
    <t>5.1</t>
  </si>
  <si>
    <t>Резервный фонд местной администрации</t>
  </si>
  <si>
    <t>5.1.1</t>
  </si>
  <si>
    <t>Резервные средства</t>
  </si>
  <si>
    <t>870</t>
  </si>
  <si>
    <t>Другие общегосударственные вопросы</t>
  </si>
  <si>
    <t>Формирование и размещение муниципального заказа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</si>
  <si>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</si>
  <si>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1.2</t>
  </si>
  <si>
    <t>1.2.1</t>
  </si>
  <si>
    <t>1.4</t>
  </si>
  <si>
    <t>1.4.1</t>
  </si>
  <si>
    <t>НАЦИОНАЛЬНАЯ ЭКОНОМИКА</t>
  </si>
  <si>
    <t>Дорожное хозяйство (дорожные фонды)</t>
  </si>
  <si>
    <t>Текущий ремонт и содержание дорог, расположенных в пределах границ муниципального образования</t>
  </si>
  <si>
    <t>2</t>
  </si>
  <si>
    <t>Содержание муниципальной информационной службы</t>
  </si>
  <si>
    <t>ЖИЛИЩНО-КОММУНАЛЬНОЕ ХОЗЯЙСТВО</t>
  </si>
  <si>
    <r>
      <t xml:space="preserve"> </t>
    </r>
    <r>
      <rPr>
        <b/>
        <i/>
        <sz val="9"/>
        <rFont val="Arial"/>
        <family val="2"/>
      </rPr>
      <t>Благоустройство</t>
    </r>
  </si>
  <si>
    <t>Создание зон отдыха, в том числе обустройство,  содержание и уборка территорий детских площадок</t>
  </si>
  <si>
    <t>Другие вопросы в области жилищно-коммунального хозяйства</t>
  </si>
  <si>
    <t>Содержание и обеспечение деятельности муниципального учреждения, осуществляющего работы руководство и управление в сфере жилищно-коммунального хозяйства</t>
  </si>
  <si>
    <t>Расходы на выплаты персоналу казенных учреждений</t>
  </si>
  <si>
    <t>110</t>
  </si>
  <si>
    <t>2.1.2</t>
  </si>
  <si>
    <t>2.1.3</t>
  </si>
  <si>
    <t>ОБРАЗОВАНИЕ</t>
  </si>
  <si>
    <t>1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</si>
  <si>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</si>
  <si>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</si>
  <si>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Организация и проведение досуговых мероприятий для жителей (молодежи), проживающих на территории муниципального образования</t>
  </si>
  <si>
    <t>КУЛЬТУРА, КИНЕМАТОГРАФИЯ</t>
  </si>
  <si>
    <t>Культура</t>
  </si>
  <si>
    <t>Организация местных и участие в организации и проведении городских  праздничных и иных зрелищных мероприятий</t>
  </si>
  <si>
    <t>Организация и проведение досуговых мероприятий для жителей, проживающих на территории муниципального образования</t>
  </si>
  <si>
    <t>СОЦИАЛЬНАЯ ПОЛИТИКА</t>
  </si>
  <si>
    <t>Социальное обеспечение населения</t>
  </si>
  <si>
    <t xml:space="preserve">Расходы на предоставление доплат к пенсии лицам, замещавшим муниципальные должности и должности муниципальной службы </t>
  </si>
  <si>
    <t>Охрана семьи и детства</t>
  </si>
  <si>
    <t>Социальное обеспечение и иные выплаты населению</t>
  </si>
  <si>
    <t>300</t>
  </si>
  <si>
    <t>100</t>
  </si>
  <si>
    <t>ФИЗИЧЕСКАЯ КУЛЬТУРА И СПОРТ</t>
  </si>
  <si>
    <t>Физическая культура</t>
  </si>
  <si>
    <t>Создание условий для развития на территории муниципального образования массовой физической культуры и спорта</t>
  </si>
  <si>
    <t>СРЕДСТВА МАССОВОЙ ИНФОРМАЦИИ</t>
  </si>
  <si>
    <t>Периодическая печать и издательства</t>
  </si>
  <si>
    <t>Опубликование  муниципальных правовых актов, иной информации</t>
  </si>
  <si>
    <t>ИТОГО РАСХОДОВ</t>
  </si>
  <si>
    <t>975</t>
  </si>
  <si>
    <t>ГРБС</t>
  </si>
  <si>
    <t>991</t>
  </si>
  <si>
    <t xml:space="preserve">Сумма на год   (тыс.руб.)   </t>
  </si>
  <si>
    <t>Расходы на выплату персоналу в целях обеспечения выполнения функций государственными (муниципальными) органами, казеными учреждениями, органами управления государственными внебюджетными фондами</t>
  </si>
  <si>
    <t>1.1.1.1</t>
  </si>
  <si>
    <t>Расходы на выплаты персоналу государственнных (муниципальных) органов</t>
  </si>
  <si>
    <t>2.1.1.1</t>
  </si>
  <si>
    <t>2.2.1.1</t>
  </si>
  <si>
    <t>2.2.1.2.1</t>
  </si>
  <si>
    <t>Иные закупки товаров, работ и услуг для обеспечения государственных (муниципальных) нужд</t>
  </si>
  <si>
    <t>2.2.2</t>
  </si>
  <si>
    <t>Иные бюджетные ассигнования</t>
  </si>
  <si>
    <t>800</t>
  </si>
  <si>
    <t>2.2.2.1</t>
  </si>
  <si>
    <t>Функционирование Правительства Российской  Федерации, высших исполнительных органов государственной власти субъектов Российской Федерации, местных администраций</t>
  </si>
  <si>
    <t>3.1.1.1</t>
  </si>
  <si>
    <t>3.2.1.1</t>
  </si>
  <si>
    <t>3.2.2.1</t>
  </si>
  <si>
    <t>3.2.3.1</t>
  </si>
  <si>
    <t>3.3.1.1</t>
  </si>
  <si>
    <t>5.1.1.1</t>
  </si>
  <si>
    <t>1.2.1.1</t>
  </si>
  <si>
    <t>1.4.1.1</t>
  </si>
  <si>
    <t>2.1.2.1</t>
  </si>
  <si>
    <t>2.1.3.1</t>
  </si>
  <si>
    <t>Публичные нормативные социальные выплаты гражданам</t>
  </si>
  <si>
    <t>310</t>
  </si>
  <si>
    <t>Код  группы, подгуппы вида расходов</t>
  </si>
  <si>
    <t>МУНИЦИПАЛЬНЫЙ СОВЕТ</t>
  </si>
  <si>
    <t>ОБЩЕГОСУДАРСТВЕННЫЕ ВОПРОСЫ</t>
  </si>
  <si>
    <t>01</t>
  </si>
  <si>
    <t xml:space="preserve">Функционирование высшего должностного лица субъекта Российской Федерации и муниципального образования </t>
  </si>
  <si>
    <t xml:space="preserve">       02</t>
  </si>
  <si>
    <t>01   02</t>
  </si>
  <si>
    <t xml:space="preserve">        03</t>
  </si>
  <si>
    <t>01   03</t>
  </si>
  <si>
    <t>МЕСТНАЯ АДМИНИСТРАЦИЯ</t>
  </si>
  <si>
    <t xml:space="preserve">ОБЩЕГОСУДАРСТВЕННЫЕ ВОПРОСЫ </t>
  </si>
  <si>
    <t xml:space="preserve">        04</t>
  </si>
  <si>
    <t>01   04</t>
  </si>
  <si>
    <t xml:space="preserve">       11</t>
  </si>
  <si>
    <t>01   11</t>
  </si>
  <si>
    <t xml:space="preserve">         13</t>
  </si>
  <si>
    <t>01   13</t>
  </si>
  <si>
    <t xml:space="preserve">        09</t>
  </si>
  <si>
    <t>04</t>
  </si>
  <si>
    <t>04   09</t>
  </si>
  <si>
    <t>05</t>
  </si>
  <si>
    <t>05   03</t>
  </si>
  <si>
    <t xml:space="preserve">        05</t>
  </si>
  <si>
    <t>05   05</t>
  </si>
  <si>
    <t>07</t>
  </si>
  <si>
    <t>07   05</t>
  </si>
  <si>
    <t xml:space="preserve">        07</t>
  </si>
  <si>
    <t>07   07</t>
  </si>
  <si>
    <t>08</t>
  </si>
  <si>
    <t xml:space="preserve">        01</t>
  </si>
  <si>
    <t>08   01</t>
  </si>
  <si>
    <t>10</t>
  </si>
  <si>
    <t>10   03</t>
  </si>
  <si>
    <t>10   04</t>
  </si>
  <si>
    <t>11</t>
  </si>
  <si>
    <t>11   01</t>
  </si>
  <si>
    <t xml:space="preserve"> 11   01</t>
  </si>
  <si>
    <t>12</t>
  </si>
  <si>
    <t xml:space="preserve">        02</t>
  </si>
  <si>
    <t>12   02</t>
  </si>
  <si>
    <t>Расходы на исполнение государственного полномочия Санкт-Петербурга по составлению протоколов об административных правонарушенияхза счет субвенций из бюджета Санкт-Петербурга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</si>
  <si>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образований, муниципальных служащих и работников муниципальных учреждений</t>
  </si>
  <si>
    <t>Проведение мероприятий по военно-патриотическому воспитанию граждан</t>
  </si>
  <si>
    <t>4</t>
  </si>
  <si>
    <t>4.1</t>
  </si>
  <si>
    <t>4.1.1</t>
  </si>
  <si>
    <t>4.1.1.1</t>
  </si>
  <si>
    <t>5.2</t>
  </si>
  <si>
    <t>5.2.1</t>
  </si>
  <si>
    <t>5.2.1.1</t>
  </si>
  <si>
    <t>323</t>
  </si>
  <si>
    <t>Приобретение товаров, работ, услуг в пользу граждан в целях их социального обеспечения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</si>
  <si>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</si>
  <si>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Выполнение оформления к праздничным мероприятиям на территории муниципального образования</t>
  </si>
  <si>
    <t>5.3.1</t>
  </si>
  <si>
    <t>5.3.1.1</t>
  </si>
  <si>
    <t>5.3.1.1.1</t>
  </si>
  <si>
    <t>5.3.2</t>
  </si>
  <si>
    <t>5.3.2.1</t>
  </si>
  <si>
    <t>5.3.2.1.1</t>
  </si>
  <si>
    <t>5.3.3</t>
  </si>
  <si>
    <t>5.3.3.1</t>
  </si>
  <si>
    <t>5.3.3.1.1</t>
  </si>
  <si>
    <t>5.3.4</t>
  </si>
  <si>
    <t>5.3.4.1</t>
  </si>
  <si>
    <t>5.3.4.1.1</t>
  </si>
  <si>
    <t>5.3.5</t>
  </si>
  <si>
    <t>5.3.5.1</t>
  </si>
  <si>
    <t>5.3.5.1.1</t>
  </si>
  <si>
    <t>5.3.6</t>
  </si>
  <si>
    <t>5.3.6.1</t>
  </si>
  <si>
    <t>5.3.6.1.1</t>
  </si>
  <si>
    <t>5.3.7</t>
  </si>
  <si>
    <t>5.3.7.1</t>
  </si>
  <si>
    <t>5.3.7.1.1</t>
  </si>
  <si>
    <t>05    03</t>
  </si>
  <si>
    <t>Участие в реализации мер по профилактике дорожно-транспортного травматизма на территории муниципального образования</t>
  </si>
  <si>
    <t>Участие в деятельности по профилактике правонарушений в Санкт-Петербурге</t>
  </si>
  <si>
    <t>Участие в деятельности по профилактике наркомании в Санкт-Петербурге</t>
  </si>
  <si>
    <t>Участие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</t>
  </si>
  <si>
    <t>Участие в работе по осуществлению защиты прав потребителей</t>
  </si>
  <si>
    <t>Содействие развитию малого бизнеса на территории муниципального образования</t>
  </si>
  <si>
    <t>Участие в работе по осуществлению противодействия коррупции в пределах своих полномочий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</si>
  <si>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</si>
  <si>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</si>
  <si>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</si>
  <si>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</si>
  <si>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1.5</t>
  </si>
  <si>
    <t>1.5.1</t>
  </si>
  <si>
    <t>1.5.1.1</t>
  </si>
  <si>
    <t>Текущий ремонт придомовых территорий и дворовых территорий, включая проезды и въезды, пешеходные дорожки</t>
  </si>
  <si>
    <t>00200 00010</t>
  </si>
  <si>
    <t>00200 00021</t>
  </si>
  <si>
    <t>00200 00022</t>
  </si>
  <si>
    <t>00200 00031</t>
  </si>
  <si>
    <t>00200 00032</t>
  </si>
  <si>
    <t>3.3.2</t>
  </si>
  <si>
    <t>3.3.2.1</t>
  </si>
  <si>
    <t>07000 00060</t>
  </si>
  <si>
    <t>33000 00072</t>
  </si>
  <si>
    <t>31500 00110</t>
  </si>
  <si>
    <t>50500 00230</t>
  </si>
  <si>
    <t>51200 00240</t>
  </si>
  <si>
    <t>45700 00250</t>
  </si>
  <si>
    <t>206,7</t>
  </si>
  <si>
    <t>52,5</t>
  </si>
  <si>
    <t>Ведомственная структура расходов бюджета                                                                                                                                               муниципального образования поселок Левашово на 2016 год</t>
  </si>
  <si>
    <t>09210 00440</t>
  </si>
  <si>
    <t>09201 00071</t>
  </si>
  <si>
    <t>09202 00490</t>
  </si>
  <si>
    <t>09203 00510</t>
  </si>
  <si>
    <t>09204 00530</t>
  </si>
  <si>
    <t>09205 00520</t>
  </si>
  <si>
    <t>09206 00570</t>
  </si>
  <si>
    <t>09207 00580</t>
  </si>
  <si>
    <t>09208 00590</t>
  </si>
  <si>
    <t>09209 00080</t>
  </si>
  <si>
    <t>60001 00131</t>
  </si>
  <si>
    <t>60002 00161</t>
  </si>
  <si>
    <t>60003 00162</t>
  </si>
  <si>
    <t>60004 00163</t>
  </si>
  <si>
    <t>60005 00460</t>
  </si>
  <si>
    <t>09212 00180</t>
  </si>
  <si>
    <t>43101 00191</t>
  </si>
  <si>
    <t>43102 00561</t>
  </si>
  <si>
    <t>45001 00200</t>
  </si>
  <si>
    <t>45002 00562</t>
  </si>
  <si>
    <t>1.1.1.1.1</t>
  </si>
  <si>
    <t>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</si>
  <si>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</si>
  <si>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</si>
  <si>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03   09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</si>
  <si>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 4
к  Решению МС МО поселок Левашово                                                                      от 14.12.2015г. № 29
                                                                                                                                                                                         </t>
  </si>
  <si>
    <t>00200 G0850</t>
  </si>
  <si>
    <t>09200 G0100</t>
  </si>
  <si>
    <t>51100 G0860</t>
  </si>
  <si>
    <t>51100 G0870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</si>
  <si>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 1
к  Решению МС МО поселок Левашово                      от 25.02.2016г. № 4 
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</si>
</sst>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"/>
    <numFmt numFmtId="186" formatCode="#,##0.00&quot;р.&quot;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color indexed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10"/>
      <color indexed="10"/>
      <name val="Arial"/>
      <family val="2"/>
    </font>
    <font>
      <sz val="9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8" fillId="0" borderId="0" xfId="0" applyFont="1" applyAlignment="1">
      <alignment wrapText="1"/>
    </xf>
    <xf numFmtId="0" fontId="8" fillId="0" borderId="0" xfId="0" applyFont="1" applyBorder="1" applyAlignment="1">
      <alignment/>
    </xf>
    <xf numFmtId="49" fontId="9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49" fontId="10" fillId="0" borderId="10" xfId="0" applyNumberFormat="1" applyFont="1" applyBorder="1" applyAlignment="1">
      <alignment vertical="top" wrapText="1"/>
    </xf>
    <xf numFmtId="4" fontId="13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vertical="top" wrapText="1"/>
    </xf>
    <xf numFmtId="49" fontId="15" fillId="0" borderId="10" xfId="0" applyNumberFormat="1" applyFont="1" applyBorder="1" applyAlignment="1">
      <alignment vertical="top" wrapText="1"/>
    </xf>
    <xf numFmtId="49" fontId="16" fillId="0" borderId="10" xfId="0" applyNumberFormat="1" applyFont="1" applyBorder="1" applyAlignment="1">
      <alignment vertical="top" wrapText="1"/>
    </xf>
    <xf numFmtId="4" fontId="15" fillId="0" borderId="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/>
    </xf>
    <xf numFmtId="4" fontId="16" fillId="0" borderId="0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wrapText="1"/>
    </xf>
    <xf numFmtId="4" fontId="13" fillId="0" borderId="0" xfId="0" applyNumberFormat="1" applyFont="1" applyBorder="1" applyAlignment="1">
      <alignment horizontal="center" vertical="top" wrapText="1"/>
    </xf>
    <xf numFmtId="4" fontId="15" fillId="0" borderId="0" xfId="0" applyNumberFormat="1" applyFont="1" applyBorder="1" applyAlignment="1">
      <alignment horizontal="center" vertical="top"/>
    </xf>
    <xf numFmtId="4" fontId="15" fillId="0" borderId="0" xfId="0" applyNumberFormat="1" applyFont="1" applyBorder="1" applyAlignment="1">
      <alignment horizontal="center" vertical="top" wrapText="1"/>
    </xf>
    <xf numFmtId="2" fontId="10" fillId="0" borderId="0" xfId="0" applyNumberFormat="1" applyFont="1" applyBorder="1" applyAlignment="1">
      <alignment horizontal="center" vertical="center" wrapText="1"/>
    </xf>
    <xf numFmtId="2" fontId="15" fillId="0" borderId="0" xfId="0" applyNumberFormat="1" applyFont="1" applyBorder="1" applyAlignment="1">
      <alignment horizontal="center" vertical="center" wrapText="1"/>
    </xf>
    <xf numFmtId="2" fontId="15" fillId="0" borderId="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4" fontId="10" fillId="0" borderId="0" xfId="0" applyNumberFormat="1" applyFont="1" applyBorder="1" applyAlignment="1">
      <alignment horizontal="center" vertical="top" wrapText="1"/>
    </xf>
    <xf numFmtId="4" fontId="16" fillId="0" borderId="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top" wrapText="1"/>
    </xf>
    <xf numFmtId="49" fontId="16" fillId="0" borderId="10" xfId="0" applyNumberFormat="1" applyFont="1" applyBorder="1" applyAlignment="1">
      <alignment horizontal="left" vertical="top" wrapText="1"/>
    </xf>
    <xf numFmtId="0" fontId="15" fillId="0" borderId="10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4" fontId="15" fillId="0" borderId="0" xfId="0" applyNumberFormat="1" applyFont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 vertical="top" wrapText="1"/>
    </xf>
    <xf numFmtId="2" fontId="15" fillId="0" borderId="0" xfId="0" applyNumberFormat="1" applyFont="1" applyBorder="1" applyAlignment="1">
      <alignment horizontal="center" vertical="center"/>
    </xf>
    <xf numFmtId="4" fontId="13" fillId="0" borderId="0" xfId="0" applyNumberFormat="1" applyFont="1" applyBorder="1" applyAlignment="1">
      <alignment horizontal="center" vertical="top"/>
    </xf>
    <xf numFmtId="0" fontId="10" fillId="0" borderId="10" xfId="0" applyFont="1" applyBorder="1" applyAlignment="1">
      <alignment vertical="top"/>
    </xf>
    <xf numFmtId="4" fontId="16" fillId="0" borderId="0" xfId="0" applyNumberFormat="1" applyFont="1" applyBorder="1" applyAlignment="1">
      <alignment horizontal="center" vertical="top"/>
    </xf>
    <xf numFmtId="2" fontId="13" fillId="0" borderId="0" xfId="0" applyNumberFormat="1" applyFont="1" applyBorder="1" applyAlignment="1">
      <alignment horizontal="center" vertical="top" wrapText="1"/>
    </xf>
    <xf numFmtId="49" fontId="16" fillId="0" borderId="0" xfId="0" applyNumberFormat="1" applyFont="1" applyBorder="1" applyAlignment="1">
      <alignment horizontal="center" vertical="top"/>
    </xf>
    <xf numFmtId="49" fontId="17" fillId="0" borderId="10" xfId="0" applyNumberFormat="1" applyFont="1" applyBorder="1" applyAlignment="1">
      <alignment vertical="top" wrapText="1"/>
    </xf>
    <xf numFmtId="49" fontId="15" fillId="0" borderId="0" xfId="0" applyNumberFormat="1" applyFont="1" applyBorder="1" applyAlignment="1">
      <alignment horizontal="center" vertical="center" wrapText="1"/>
    </xf>
    <xf numFmtId="49" fontId="16" fillId="33" borderId="10" xfId="0" applyNumberFormat="1" applyFont="1" applyFill="1" applyBorder="1" applyAlignment="1">
      <alignment vertical="top" wrapText="1"/>
    </xf>
    <xf numFmtId="0" fontId="16" fillId="33" borderId="10" xfId="0" applyFont="1" applyFill="1" applyBorder="1" applyAlignment="1">
      <alignment/>
    </xf>
    <xf numFmtId="49" fontId="15" fillId="33" borderId="0" xfId="0" applyNumberFormat="1" applyFont="1" applyFill="1" applyBorder="1" applyAlignment="1">
      <alignment horizontal="center" vertical="top" wrapText="1"/>
    </xf>
    <xf numFmtId="4" fontId="10" fillId="33" borderId="0" xfId="0" applyNumberFormat="1" applyFont="1" applyFill="1" applyBorder="1" applyAlignment="1">
      <alignment vertical="center" wrapText="1"/>
    </xf>
    <xf numFmtId="0" fontId="0" fillId="33" borderId="0" xfId="0" applyFill="1" applyAlignment="1">
      <alignment/>
    </xf>
    <xf numFmtId="49" fontId="16" fillId="33" borderId="0" xfId="0" applyNumberFormat="1" applyFont="1" applyFill="1" applyBorder="1" applyAlignment="1">
      <alignment horizontal="center" vertical="top"/>
    </xf>
    <xf numFmtId="49" fontId="16" fillId="33" borderId="10" xfId="0" applyNumberFormat="1" applyFont="1" applyFill="1" applyBorder="1" applyAlignment="1">
      <alignment vertical="top"/>
    </xf>
    <xf numFmtId="2" fontId="18" fillId="0" borderId="0" xfId="0" applyNumberFormat="1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center"/>
    </xf>
    <xf numFmtId="2" fontId="17" fillId="0" borderId="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 horizontal="left"/>
    </xf>
    <xf numFmtId="2" fontId="13" fillId="0" borderId="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wrapText="1"/>
    </xf>
    <xf numFmtId="0" fontId="16" fillId="0" borderId="10" xfId="0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left" vertical="top" wrapText="1"/>
    </xf>
    <xf numFmtId="49" fontId="15" fillId="0" borderId="10" xfId="0" applyNumberFormat="1" applyFont="1" applyBorder="1" applyAlignment="1">
      <alignment horizontal="left" vertical="top" wrapText="1"/>
    </xf>
    <xf numFmtId="0" fontId="16" fillId="0" borderId="10" xfId="0" applyFont="1" applyBorder="1" applyAlignment="1">
      <alignment horizontal="left"/>
    </xf>
    <xf numFmtId="49" fontId="15" fillId="0" borderId="10" xfId="0" applyNumberFormat="1" applyFont="1" applyBorder="1" applyAlignment="1">
      <alignment horizontal="left" wrapText="1"/>
    </xf>
    <xf numFmtId="0" fontId="16" fillId="0" borderId="10" xfId="0" applyFont="1" applyBorder="1" applyAlignment="1">
      <alignment horizontal="left" vertical="top"/>
    </xf>
    <xf numFmtId="0" fontId="16" fillId="33" borderId="10" xfId="0" applyFont="1" applyFill="1" applyBorder="1" applyAlignment="1">
      <alignment horizontal="left"/>
    </xf>
    <xf numFmtId="0" fontId="19" fillId="0" borderId="10" xfId="0" applyFont="1" applyBorder="1" applyAlignment="1">
      <alignment horizontal="left" wrapText="1"/>
    </xf>
    <xf numFmtId="185" fontId="10" fillId="0" borderId="10" xfId="0" applyNumberFormat="1" applyFont="1" applyBorder="1" applyAlignment="1">
      <alignment horizontal="center" vertical="center" wrapText="1"/>
    </xf>
    <xf numFmtId="185" fontId="15" fillId="0" borderId="10" xfId="0" applyNumberFormat="1" applyFont="1" applyBorder="1" applyAlignment="1">
      <alignment horizontal="center" vertical="center" wrapText="1"/>
    </xf>
    <xf numFmtId="185" fontId="16" fillId="0" borderId="10" xfId="0" applyNumberFormat="1" applyFont="1" applyBorder="1" applyAlignment="1">
      <alignment horizontal="center" vertical="center" wrapText="1"/>
    </xf>
    <xf numFmtId="185" fontId="15" fillId="0" borderId="10" xfId="0" applyNumberFormat="1" applyFont="1" applyBorder="1" applyAlignment="1">
      <alignment horizontal="center" vertical="center"/>
    </xf>
    <xf numFmtId="185" fontId="16" fillId="33" borderId="10" xfId="0" applyNumberFormat="1" applyFont="1" applyFill="1" applyBorder="1" applyAlignment="1">
      <alignment horizontal="center" vertical="center" wrapText="1"/>
    </xf>
    <xf numFmtId="185" fontId="1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49" fontId="0" fillId="0" borderId="10" xfId="0" applyNumberFormat="1" applyFont="1" applyBorder="1" applyAlignment="1">
      <alignment vertical="top" wrapText="1"/>
    </xf>
    <xf numFmtId="2" fontId="16" fillId="0" borderId="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185" fontId="5" fillId="0" borderId="1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vertical="top" wrapText="1"/>
    </xf>
    <xf numFmtId="185" fontId="10" fillId="0" borderId="10" xfId="0" applyNumberFormat="1" applyFont="1" applyBorder="1" applyAlignment="1">
      <alignment horizontal="center" vertical="top" wrapText="1"/>
    </xf>
    <xf numFmtId="185" fontId="16" fillId="0" borderId="10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/>
    </xf>
    <xf numFmtId="49" fontId="16" fillId="0" borderId="10" xfId="0" applyNumberFormat="1" applyFont="1" applyBorder="1" applyAlignment="1">
      <alignment horizontal="left"/>
    </xf>
    <xf numFmtId="185" fontId="0" fillId="0" borderId="10" xfId="0" applyNumberFormat="1" applyFont="1" applyBorder="1" applyAlignment="1">
      <alignment horizontal="center"/>
    </xf>
    <xf numFmtId="186" fontId="16" fillId="0" borderId="10" xfId="0" applyNumberFormat="1" applyFont="1" applyBorder="1" applyAlignment="1">
      <alignment vertical="top" wrapText="1"/>
    </xf>
    <xf numFmtId="0" fontId="15" fillId="0" borderId="10" xfId="0" applyFont="1" applyBorder="1" applyAlignment="1">
      <alignment vertical="top"/>
    </xf>
    <xf numFmtId="0" fontId="3" fillId="0" borderId="0" xfId="0" applyFont="1" applyAlignment="1">
      <alignment horizontal="left" wrapText="1"/>
    </xf>
    <xf numFmtId="0" fontId="16" fillId="0" borderId="10" xfId="0" applyNumberFormat="1" applyFont="1" applyBorder="1" applyAlignment="1">
      <alignment vertical="top" wrapText="1"/>
    </xf>
    <xf numFmtId="49" fontId="13" fillId="0" borderId="0" xfId="0" applyNumberFormat="1" applyFont="1" applyBorder="1" applyAlignment="1">
      <alignment horizontal="center" vertical="top" wrapText="1"/>
    </xf>
    <xf numFmtId="185" fontId="16" fillId="0" borderId="0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center" vertical="center" wrapText="1"/>
    </xf>
    <xf numFmtId="185" fontId="15" fillId="0" borderId="11" xfId="0" applyNumberFormat="1" applyFont="1" applyBorder="1" applyAlignment="1">
      <alignment horizontal="center" vertical="center" wrapText="1"/>
    </xf>
    <xf numFmtId="185" fontId="16" fillId="0" borderId="11" xfId="0" applyNumberFormat="1" applyFont="1" applyBorder="1" applyAlignment="1">
      <alignment horizontal="center" vertical="center" wrapText="1"/>
    </xf>
    <xf numFmtId="2" fontId="15" fillId="0" borderId="12" xfId="0" applyNumberFormat="1" applyFont="1" applyBorder="1" applyAlignment="1">
      <alignment horizontal="center" vertical="center" wrapText="1"/>
    </xf>
    <xf numFmtId="49" fontId="16" fillId="0" borderId="12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0" xfId="0" applyFont="1" applyAlignment="1">
      <alignment wrapText="1"/>
    </xf>
    <xf numFmtId="49" fontId="10" fillId="0" borderId="13" xfId="0" applyNumberFormat="1" applyFont="1" applyBorder="1" applyAlignment="1">
      <alignment horizontal="center" vertical="top" wrapText="1"/>
    </xf>
    <xf numFmtId="49" fontId="10" fillId="0" borderId="14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49" fontId="5" fillId="0" borderId="11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0" fontId="10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6"/>
  <sheetViews>
    <sheetView tabSelected="1" zoomScalePageLayoutView="0" workbookViewId="0" topLeftCell="A1">
      <selection activeCell="J4" sqref="J4"/>
    </sheetView>
  </sheetViews>
  <sheetFormatPr defaultColWidth="9.140625" defaultRowHeight="12.75"/>
  <cols>
    <col min="1" max="1" width="9.8515625" style="0" customWidth="1"/>
    <col min="2" max="2" width="76.7109375" style="0" customWidth="1"/>
    <col min="3" max="3" width="7.8515625" style="0" customWidth="1"/>
    <col min="4" max="4" width="9.57421875" style="0" customWidth="1"/>
    <col min="5" max="5" width="12.57421875" style="0" customWidth="1"/>
    <col min="6" max="6" width="10.8515625" style="0" customWidth="1"/>
    <col min="7" max="7" width="15.00390625" style="0" customWidth="1"/>
    <col min="8" max="8" width="8.7109375" style="0" customWidth="1"/>
    <col min="9" max="9" width="0.42578125" style="0" customWidth="1"/>
    <col min="10" max="10" width="9.00390625" style="0" customWidth="1"/>
  </cols>
  <sheetData>
    <row r="1" spans="5:8" ht="56.25" customHeight="1">
      <c r="E1" s="105" t="s">
        <v>249</v>
      </c>
      <c r="F1" s="106"/>
      <c r="G1" s="106"/>
      <c r="H1" s="90"/>
    </row>
    <row r="2" spans="1:10" ht="39" customHeight="1">
      <c r="A2" s="1" t="s">
        <v>0</v>
      </c>
      <c r="B2" s="2"/>
      <c r="C2" s="2"/>
      <c r="D2" s="2"/>
      <c r="E2" s="105" t="s">
        <v>244</v>
      </c>
      <c r="F2" s="106"/>
      <c r="G2" s="106"/>
      <c r="H2" s="75"/>
      <c r="I2" s="3"/>
      <c r="J2" s="3"/>
    </row>
    <row r="3" spans="1:11" ht="11.25" customHeight="1">
      <c r="A3" s="108" t="s">
        <v>218</v>
      </c>
      <c r="B3" s="108"/>
      <c r="C3" s="108"/>
      <c r="D3" s="108"/>
      <c r="E3" s="108"/>
      <c r="F3" s="108"/>
      <c r="G3" s="108"/>
      <c r="H3" s="4"/>
      <c r="I3" s="4"/>
      <c r="J3" s="4"/>
      <c r="K3" s="4"/>
    </row>
    <row r="4" spans="1:11" ht="25.5" customHeight="1">
      <c r="A4" s="108"/>
      <c r="B4" s="108"/>
      <c r="C4" s="108"/>
      <c r="D4" s="108"/>
      <c r="E4" s="108"/>
      <c r="F4" s="108"/>
      <c r="G4" s="108"/>
      <c r="H4" s="5"/>
      <c r="I4" s="5"/>
      <c r="J4" s="5"/>
      <c r="K4" s="5"/>
    </row>
    <row r="5" spans="1:11" ht="9.75" customHeight="1">
      <c r="A5" s="6"/>
      <c r="B5" s="6"/>
      <c r="C5" s="6"/>
      <c r="D5" s="6"/>
      <c r="E5" s="6"/>
      <c r="F5" s="6"/>
      <c r="G5" s="7" t="s">
        <v>1</v>
      </c>
      <c r="H5" s="6"/>
      <c r="I5" s="6"/>
      <c r="J5" s="6"/>
      <c r="K5" s="6"/>
    </row>
    <row r="6" spans="1:11" ht="36" customHeight="1">
      <c r="A6" s="109" t="s">
        <v>2</v>
      </c>
      <c r="B6" s="109" t="s">
        <v>3</v>
      </c>
      <c r="C6" s="109" t="s">
        <v>85</v>
      </c>
      <c r="D6" s="103" t="s">
        <v>4</v>
      </c>
      <c r="E6" s="103" t="s">
        <v>5</v>
      </c>
      <c r="F6" s="103" t="s">
        <v>112</v>
      </c>
      <c r="G6" s="103" t="s">
        <v>87</v>
      </c>
      <c r="H6" s="107"/>
      <c r="I6" s="81"/>
      <c r="J6" s="81"/>
      <c r="K6" s="81"/>
    </row>
    <row r="7" spans="1:11" ht="27.75" customHeight="1">
      <c r="A7" s="110"/>
      <c r="B7" s="110"/>
      <c r="C7" s="110"/>
      <c r="D7" s="104"/>
      <c r="E7" s="104"/>
      <c r="F7" s="104"/>
      <c r="G7" s="104"/>
      <c r="H7" s="107"/>
      <c r="I7" s="8"/>
      <c r="J7" s="9"/>
      <c r="K7" s="9"/>
    </row>
    <row r="8" spans="1:11" s="12" customFormat="1" ht="9.75" customHeight="1">
      <c r="A8" s="10">
        <v>1</v>
      </c>
      <c r="B8" s="10">
        <v>2</v>
      </c>
      <c r="C8" s="10"/>
      <c r="D8" s="10">
        <v>3</v>
      </c>
      <c r="E8" s="10">
        <v>4</v>
      </c>
      <c r="F8" s="10">
        <v>5</v>
      </c>
      <c r="G8" s="10">
        <v>6</v>
      </c>
      <c r="H8" s="11"/>
      <c r="I8" s="11"/>
      <c r="J8" s="11"/>
      <c r="K8" s="11"/>
    </row>
    <row r="9" spans="1:11" s="12" customFormat="1" ht="13.5" customHeight="1">
      <c r="A9" s="10"/>
      <c r="B9" s="33" t="s">
        <v>113</v>
      </c>
      <c r="C9" s="33">
        <v>975</v>
      </c>
      <c r="D9" s="10"/>
      <c r="E9" s="10"/>
      <c r="F9" s="10"/>
      <c r="G9" s="82">
        <f>G10</f>
        <v>3428</v>
      </c>
      <c r="H9" s="11"/>
      <c r="I9" s="11"/>
      <c r="J9" s="11"/>
      <c r="K9" s="11"/>
    </row>
    <row r="10" spans="1:11" s="12" customFormat="1" ht="11.25" customHeight="1">
      <c r="A10" s="10"/>
      <c r="B10" s="61" t="s">
        <v>114</v>
      </c>
      <c r="C10" s="63" t="s">
        <v>84</v>
      </c>
      <c r="D10" s="34" t="s">
        <v>115</v>
      </c>
      <c r="E10" s="10"/>
      <c r="F10" s="10"/>
      <c r="G10" s="83">
        <f>G11+G15</f>
        <v>3428</v>
      </c>
      <c r="H10" s="11"/>
      <c r="I10" s="11"/>
      <c r="J10" s="11"/>
      <c r="K10" s="11"/>
    </row>
    <row r="11" spans="1:11" ht="26.25" customHeight="1">
      <c r="A11" s="13" t="s">
        <v>62</v>
      </c>
      <c r="B11" s="13" t="s">
        <v>116</v>
      </c>
      <c r="C11" s="34" t="s">
        <v>84</v>
      </c>
      <c r="D11" s="19" t="s">
        <v>117</v>
      </c>
      <c r="E11" s="13"/>
      <c r="F11" s="13"/>
      <c r="G11" s="71">
        <f>SUM(G12)</f>
        <v>1159.6</v>
      </c>
      <c r="H11" s="16"/>
      <c r="I11" s="15"/>
      <c r="J11" s="15"/>
      <c r="K11" s="15"/>
    </row>
    <row r="12" spans="1:11" ht="12.75">
      <c r="A12" s="17" t="s">
        <v>6</v>
      </c>
      <c r="B12" s="18" t="s">
        <v>7</v>
      </c>
      <c r="C12" s="63" t="s">
        <v>84</v>
      </c>
      <c r="D12" s="19" t="s">
        <v>118</v>
      </c>
      <c r="E12" s="18" t="s">
        <v>203</v>
      </c>
      <c r="F12" s="18"/>
      <c r="G12" s="70">
        <f>G13</f>
        <v>1159.6</v>
      </c>
      <c r="H12" s="20"/>
      <c r="I12" s="15"/>
      <c r="J12" s="15"/>
      <c r="K12" s="15"/>
    </row>
    <row r="13" spans="1:11" ht="36">
      <c r="A13" s="17" t="s">
        <v>8</v>
      </c>
      <c r="B13" s="18" t="s">
        <v>88</v>
      </c>
      <c r="C13" s="63" t="s">
        <v>84</v>
      </c>
      <c r="D13" s="19" t="s">
        <v>118</v>
      </c>
      <c r="E13" s="18" t="s">
        <v>203</v>
      </c>
      <c r="F13" s="18" t="s">
        <v>76</v>
      </c>
      <c r="G13" s="70">
        <f>G14</f>
        <v>1159.6</v>
      </c>
      <c r="H13" s="20"/>
      <c r="I13" s="15"/>
      <c r="J13" s="15"/>
      <c r="K13" s="15"/>
    </row>
    <row r="14" spans="1:11" ht="15" customHeight="1">
      <c r="A14" s="76" t="s">
        <v>89</v>
      </c>
      <c r="B14" s="21" t="s">
        <v>90</v>
      </c>
      <c r="C14" s="64">
        <v>975</v>
      </c>
      <c r="D14" s="19" t="s">
        <v>118</v>
      </c>
      <c r="E14" s="18" t="s">
        <v>203</v>
      </c>
      <c r="F14" s="19" t="s">
        <v>9</v>
      </c>
      <c r="G14" s="71">
        <v>1159.6</v>
      </c>
      <c r="H14" s="22"/>
      <c r="I14" s="15"/>
      <c r="J14" s="15"/>
      <c r="K14" s="15"/>
    </row>
    <row r="15" spans="1:11" ht="25.5" customHeight="1">
      <c r="A15" s="13">
        <v>2</v>
      </c>
      <c r="B15" s="13" t="s">
        <v>10</v>
      </c>
      <c r="C15" s="34" t="s">
        <v>84</v>
      </c>
      <c r="D15" s="19" t="s">
        <v>119</v>
      </c>
      <c r="E15" s="13"/>
      <c r="F15" s="13"/>
      <c r="G15" s="71">
        <f>SUM(G16)+G19+G26</f>
        <v>2268.4</v>
      </c>
      <c r="H15" s="16"/>
      <c r="I15" s="15"/>
      <c r="J15" s="15"/>
      <c r="K15" s="15"/>
    </row>
    <row r="16" spans="1:11" ht="16.5" customHeight="1">
      <c r="A16" s="18" t="s">
        <v>11</v>
      </c>
      <c r="B16" s="23" t="s">
        <v>12</v>
      </c>
      <c r="C16" s="65" t="s">
        <v>84</v>
      </c>
      <c r="D16" s="19" t="s">
        <v>120</v>
      </c>
      <c r="E16" s="18" t="s">
        <v>204</v>
      </c>
      <c r="F16" s="18"/>
      <c r="G16" s="70">
        <f>G17</f>
        <v>140.4</v>
      </c>
      <c r="H16" s="24"/>
      <c r="I16" s="15"/>
      <c r="J16" s="15"/>
      <c r="K16" s="15"/>
    </row>
    <row r="17" spans="1:11" ht="37.5" customHeight="1">
      <c r="A17" s="18" t="s">
        <v>13</v>
      </c>
      <c r="B17" s="18" t="s">
        <v>88</v>
      </c>
      <c r="C17" s="63" t="s">
        <v>84</v>
      </c>
      <c r="D17" s="19" t="s">
        <v>120</v>
      </c>
      <c r="E17" s="18" t="s">
        <v>204</v>
      </c>
      <c r="F17" s="18" t="s">
        <v>76</v>
      </c>
      <c r="G17" s="70">
        <f>G18</f>
        <v>140.4</v>
      </c>
      <c r="H17" s="24"/>
      <c r="I17" s="15"/>
      <c r="J17" s="15"/>
      <c r="K17" s="15"/>
    </row>
    <row r="18" spans="1:11" ht="12.75">
      <c r="A18" s="19" t="s">
        <v>91</v>
      </c>
      <c r="B18" s="21" t="s">
        <v>90</v>
      </c>
      <c r="C18" s="64">
        <v>975</v>
      </c>
      <c r="D18" s="19" t="s">
        <v>120</v>
      </c>
      <c r="E18" s="18" t="s">
        <v>204</v>
      </c>
      <c r="F18" s="19" t="s">
        <v>9</v>
      </c>
      <c r="G18" s="71">
        <v>140.4</v>
      </c>
      <c r="H18" s="25"/>
      <c r="I18" s="15"/>
      <c r="J18" s="15"/>
      <c r="K18" s="15"/>
    </row>
    <row r="19" spans="1:11" ht="17.25" customHeight="1">
      <c r="A19" s="19" t="s">
        <v>14</v>
      </c>
      <c r="B19" s="18" t="s">
        <v>15</v>
      </c>
      <c r="C19" s="63" t="s">
        <v>84</v>
      </c>
      <c r="D19" s="19" t="s">
        <v>120</v>
      </c>
      <c r="E19" s="18" t="s">
        <v>205</v>
      </c>
      <c r="F19" s="19"/>
      <c r="G19" s="71">
        <f>G20+G22+G24</f>
        <v>2068</v>
      </c>
      <c r="H19" s="25"/>
      <c r="I19" s="15"/>
      <c r="J19" s="15"/>
      <c r="K19" s="15"/>
    </row>
    <row r="20" spans="1:11" ht="36.75" customHeight="1">
      <c r="A20" s="19" t="s">
        <v>16</v>
      </c>
      <c r="B20" s="18" t="s">
        <v>88</v>
      </c>
      <c r="C20" s="63" t="s">
        <v>84</v>
      </c>
      <c r="D20" s="19" t="s">
        <v>120</v>
      </c>
      <c r="E20" s="18" t="s">
        <v>205</v>
      </c>
      <c r="F20" s="19" t="s">
        <v>76</v>
      </c>
      <c r="G20" s="71">
        <f>G21</f>
        <v>1669</v>
      </c>
      <c r="H20" s="25"/>
      <c r="I20" s="15"/>
      <c r="J20" s="15"/>
      <c r="K20" s="15"/>
    </row>
    <row r="21" spans="1:11" ht="12.75">
      <c r="A21" s="19" t="s">
        <v>92</v>
      </c>
      <c r="B21" s="21" t="s">
        <v>90</v>
      </c>
      <c r="C21" s="64">
        <v>975</v>
      </c>
      <c r="D21" s="19" t="s">
        <v>120</v>
      </c>
      <c r="E21" s="18" t="s">
        <v>205</v>
      </c>
      <c r="F21" s="19" t="s">
        <v>9</v>
      </c>
      <c r="G21" s="71">
        <v>1669</v>
      </c>
      <c r="H21" s="26"/>
      <c r="I21" s="15"/>
      <c r="J21" s="15"/>
      <c r="K21" s="15"/>
    </row>
    <row r="22" spans="1:11" ht="12.75">
      <c r="A22" s="19" t="s">
        <v>17</v>
      </c>
      <c r="B22" s="21" t="s">
        <v>31</v>
      </c>
      <c r="C22" s="64">
        <v>975</v>
      </c>
      <c r="D22" s="19" t="s">
        <v>120</v>
      </c>
      <c r="E22" s="18" t="s">
        <v>205</v>
      </c>
      <c r="F22" s="19" t="s">
        <v>32</v>
      </c>
      <c r="G22" s="71">
        <f>G23</f>
        <v>394</v>
      </c>
      <c r="H22" s="26"/>
      <c r="I22" s="15"/>
      <c r="J22" s="15"/>
      <c r="K22" s="15"/>
    </row>
    <row r="23" spans="1:11" ht="22.5" customHeight="1">
      <c r="A23" s="19" t="s">
        <v>93</v>
      </c>
      <c r="B23" s="19" t="s">
        <v>94</v>
      </c>
      <c r="C23" s="34" t="s">
        <v>84</v>
      </c>
      <c r="D23" s="19" t="s">
        <v>120</v>
      </c>
      <c r="E23" s="18" t="s">
        <v>205</v>
      </c>
      <c r="F23" s="19" t="s">
        <v>18</v>
      </c>
      <c r="G23" s="71">
        <v>394</v>
      </c>
      <c r="H23" s="42"/>
      <c r="I23" s="15"/>
      <c r="J23" s="15"/>
      <c r="K23" s="15"/>
    </row>
    <row r="24" spans="1:11" ht="12.75" customHeight="1">
      <c r="A24" s="19" t="s">
        <v>95</v>
      </c>
      <c r="B24" s="19" t="s">
        <v>96</v>
      </c>
      <c r="C24" s="34" t="s">
        <v>84</v>
      </c>
      <c r="D24" s="19" t="s">
        <v>120</v>
      </c>
      <c r="E24" s="18" t="s">
        <v>205</v>
      </c>
      <c r="F24" s="19" t="s">
        <v>97</v>
      </c>
      <c r="G24" s="71">
        <f>G25</f>
        <v>5</v>
      </c>
      <c r="H24" s="42"/>
      <c r="I24" s="15"/>
      <c r="J24" s="15"/>
      <c r="K24" s="15"/>
    </row>
    <row r="25" spans="1:11" ht="12.75" customHeight="1">
      <c r="A25" s="19" t="s">
        <v>98</v>
      </c>
      <c r="B25" s="19" t="s">
        <v>19</v>
      </c>
      <c r="C25" s="34" t="s">
        <v>84</v>
      </c>
      <c r="D25" s="19" t="s">
        <v>120</v>
      </c>
      <c r="E25" s="18" t="s">
        <v>205</v>
      </c>
      <c r="F25" s="19" t="s">
        <v>20</v>
      </c>
      <c r="G25" s="71">
        <v>5</v>
      </c>
      <c r="H25" s="42"/>
      <c r="I25" s="15"/>
      <c r="J25" s="15"/>
      <c r="K25" s="15"/>
    </row>
    <row r="26" spans="1:11" ht="25.5" customHeight="1">
      <c r="A26" s="19" t="s">
        <v>159</v>
      </c>
      <c r="B26" s="35" t="s">
        <v>42</v>
      </c>
      <c r="C26" s="61">
        <v>975</v>
      </c>
      <c r="D26" s="19" t="s">
        <v>120</v>
      </c>
      <c r="E26" s="19" t="s">
        <v>219</v>
      </c>
      <c r="F26" s="19"/>
      <c r="G26" s="71">
        <f>G27</f>
        <v>60</v>
      </c>
      <c r="H26" s="32"/>
      <c r="I26" s="15"/>
      <c r="J26" s="15"/>
      <c r="K26" s="15"/>
    </row>
    <row r="27" spans="1:11" ht="12" customHeight="1">
      <c r="A27" s="19" t="s">
        <v>160</v>
      </c>
      <c r="B27" s="36" t="s">
        <v>96</v>
      </c>
      <c r="C27" s="61">
        <v>975</v>
      </c>
      <c r="D27" s="19" t="s">
        <v>120</v>
      </c>
      <c r="E27" s="19" t="s">
        <v>219</v>
      </c>
      <c r="F27" s="19" t="s">
        <v>97</v>
      </c>
      <c r="G27" s="71">
        <f>G28</f>
        <v>60</v>
      </c>
      <c r="H27" s="32"/>
      <c r="I27" s="15"/>
      <c r="J27" s="15"/>
      <c r="K27" s="15"/>
    </row>
    <row r="28" spans="1:11" ht="14.25" customHeight="1">
      <c r="A28" s="19" t="s">
        <v>161</v>
      </c>
      <c r="B28" s="19" t="s">
        <v>19</v>
      </c>
      <c r="C28" s="34" t="s">
        <v>84</v>
      </c>
      <c r="D28" s="19" t="s">
        <v>120</v>
      </c>
      <c r="E28" s="19" t="s">
        <v>219</v>
      </c>
      <c r="F28" s="19" t="s">
        <v>20</v>
      </c>
      <c r="G28" s="71">
        <v>60</v>
      </c>
      <c r="H28" s="32"/>
      <c r="I28" s="15"/>
      <c r="J28" s="15"/>
      <c r="K28" s="15"/>
    </row>
    <row r="29" spans="1:11" ht="13.5" customHeight="1">
      <c r="A29" s="19"/>
      <c r="B29" s="13" t="s">
        <v>121</v>
      </c>
      <c r="C29" s="62" t="s">
        <v>86</v>
      </c>
      <c r="D29" s="19"/>
      <c r="E29" s="19"/>
      <c r="F29" s="19"/>
      <c r="G29" s="69">
        <f>G30+G87+G92+G114+G126+G134+G146+G151</f>
        <v>69370.30000000002</v>
      </c>
      <c r="H29" s="42"/>
      <c r="I29" s="15"/>
      <c r="J29" s="15"/>
      <c r="K29" s="15"/>
    </row>
    <row r="30" spans="1:11" ht="12.75" customHeight="1">
      <c r="A30" s="19"/>
      <c r="B30" s="84" t="s">
        <v>122</v>
      </c>
      <c r="C30" s="34" t="s">
        <v>86</v>
      </c>
      <c r="D30" s="19" t="s">
        <v>115</v>
      </c>
      <c r="E30" s="19"/>
      <c r="F30" s="19"/>
      <c r="G30" s="71">
        <f>G31+G50+G54</f>
        <v>9764.500000000002</v>
      </c>
      <c r="H30" s="42"/>
      <c r="I30" s="15"/>
      <c r="J30" s="15"/>
      <c r="K30" s="15"/>
    </row>
    <row r="31" spans="1:11" ht="36" customHeight="1">
      <c r="A31" s="13">
        <v>3</v>
      </c>
      <c r="B31" s="13" t="s">
        <v>99</v>
      </c>
      <c r="C31" s="34" t="s">
        <v>86</v>
      </c>
      <c r="D31" s="19" t="s">
        <v>123</v>
      </c>
      <c r="E31" s="18"/>
      <c r="F31" s="19"/>
      <c r="G31" s="71">
        <f>SUM(G32)+G35+G47+G42</f>
        <v>8792.500000000002</v>
      </c>
      <c r="H31" s="27"/>
      <c r="I31" s="15"/>
      <c r="J31" s="15"/>
      <c r="K31" s="15"/>
    </row>
    <row r="32" spans="1:11" ht="12.75" customHeight="1">
      <c r="A32" s="18" t="s">
        <v>21</v>
      </c>
      <c r="B32" s="18" t="s">
        <v>22</v>
      </c>
      <c r="C32" s="63" t="s">
        <v>86</v>
      </c>
      <c r="D32" s="19" t="s">
        <v>124</v>
      </c>
      <c r="E32" s="18" t="s">
        <v>206</v>
      </c>
      <c r="F32" s="18"/>
      <c r="G32" s="70">
        <f>G33</f>
        <v>1159.6</v>
      </c>
      <c r="H32" s="26"/>
      <c r="I32" s="15"/>
      <c r="J32" s="15"/>
      <c r="K32" s="15"/>
    </row>
    <row r="33" spans="1:11" ht="37.5" customHeight="1">
      <c r="A33" s="18" t="s">
        <v>23</v>
      </c>
      <c r="B33" s="18" t="s">
        <v>88</v>
      </c>
      <c r="C33" s="63" t="s">
        <v>86</v>
      </c>
      <c r="D33" s="19" t="s">
        <v>124</v>
      </c>
      <c r="E33" s="18" t="s">
        <v>206</v>
      </c>
      <c r="F33" s="18" t="s">
        <v>76</v>
      </c>
      <c r="G33" s="70">
        <f>G34</f>
        <v>1159.6</v>
      </c>
      <c r="H33" s="26"/>
      <c r="I33" s="15"/>
      <c r="J33" s="15"/>
      <c r="K33" s="15"/>
    </row>
    <row r="34" spans="1:11" ht="12.75">
      <c r="A34" s="19" t="s">
        <v>100</v>
      </c>
      <c r="B34" s="21" t="s">
        <v>90</v>
      </c>
      <c r="C34" s="64">
        <v>991</v>
      </c>
      <c r="D34" s="19" t="s">
        <v>124</v>
      </c>
      <c r="E34" s="18" t="s">
        <v>206</v>
      </c>
      <c r="F34" s="19" t="s">
        <v>9</v>
      </c>
      <c r="G34" s="71">
        <v>1159.6</v>
      </c>
      <c r="H34" s="26"/>
      <c r="I34" s="15"/>
      <c r="J34" s="15"/>
      <c r="K34" s="15"/>
    </row>
    <row r="35" spans="1:11" ht="24" customHeight="1">
      <c r="A35" s="18" t="s">
        <v>24</v>
      </c>
      <c r="B35" s="18" t="s">
        <v>25</v>
      </c>
      <c r="C35" s="63" t="s">
        <v>86</v>
      </c>
      <c r="D35" s="19" t="s">
        <v>124</v>
      </c>
      <c r="E35" s="18" t="s">
        <v>207</v>
      </c>
      <c r="F35" s="19"/>
      <c r="G35" s="70">
        <f>G36+G38+G40</f>
        <v>6822.700000000001</v>
      </c>
      <c r="H35" s="28"/>
      <c r="I35" s="15"/>
      <c r="J35" s="15"/>
      <c r="K35" s="15"/>
    </row>
    <row r="36" spans="1:11" ht="34.5" customHeight="1">
      <c r="A36" s="18" t="s">
        <v>26</v>
      </c>
      <c r="B36" s="18" t="s">
        <v>88</v>
      </c>
      <c r="C36" s="63" t="s">
        <v>86</v>
      </c>
      <c r="D36" s="19" t="s">
        <v>124</v>
      </c>
      <c r="E36" s="18" t="s">
        <v>207</v>
      </c>
      <c r="F36" s="19" t="s">
        <v>76</v>
      </c>
      <c r="G36" s="70">
        <f>G37</f>
        <v>4824.1</v>
      </c>
      <c r="H36" s="28"/>
      <c r="I36" s="15"/>
      <c r="J36" s="15"/>
      <c r="K36" s="15"/>
    </row>
    <row r="37" spans="1:11" ht="12.75">
      <c r="A37" s="19" t="s">
        <v>101</v>
      </c>
      <c r="B37" s="21" t="s">
        <v>90</v>
      </c>
      <c r="C37" s="64">
        <v>991</v>
      </c>
      <c r="D37" s="19" t="s">
        <v>124</v>
      </c>
      <c r="E37" s="18" t="s">
        <v>207</v>
      </c>
      <c r="F37" s="19" t="s">
        <v>9</v>
      </c>
      <c r="G37" s="71">
        <v>4824.1</v>
      </c>
      <c r="H37" s="29"/>
      <c r="I37" s="15"/>
      <c r="J37" s="15"/>
      <c r="K37" s="15"/>
    </row>
    <row r="38" spans="1:11" ht="12.75">
      <c r="A38" s="19" t="s">
        <v>27</v>
      </c>
      <c r="B38" s="21" t="s">
        <v>31</v>
      </c>
      <c r="C38" s="64">
        <v>991</v>
      </c>
      <c r="D38" s="19" t="s">
        <v>124</v>
      </c>
      <c r="E38" s="18" t="s">
        <v>207</v>
      </c>
      <c r="F38" s="19" t="s">
        <v>32</v>
      </c>
      <c r="G38" s="71">
        <f>G39</f>
        <v>1930.6</v>
      </c>
      <c r="H38" s="29"/>
      <c r="I38" s="15"/>
      <c r="J38" s="15"/>
      <c r="K38" s="15"/>
    </row>
    <row r="39" spans="1:11" ht="24">
      <c r="A39" s="18" t="s">
        <v>102</v>
      </c>
      <c r="B39" s="19" t="s">
        <v>94</v>
      </c>
      <c r="C39" s="34" t="s">
        <v>86</v>
      </c>
      <c r="D39" s="19" t="s">
        <v>124</v>
      </c>
      <c r="E39" s="18" t="s">
        <v>207</v>
      </c>
      <c r="F39" s="18" t="s">
        <v>18</v>
      </c>
      <c r="G39" s="70">
        <v>1930.6</v>
      </c>
      <c r="H39" s="26"/>
      <c r="I39" s="15"/>
      <c r="J39" s="15"/>
      <c r="K39" s="15"/>
    </row>
    <row r="40" spans="1:11" ht="12.75">
      <c r="A40" s="18" t="s">
        <v>28</v>
      </c>
      <c r="B40" s="19" t="s">
        <v>96</v>
      </c>
      <c r="C40" s="34" t="s">
        <v>86</v>
      </c>
      <c r="D40" s="19" t="s">
        <v>124</v>
      </c>
      <c r="E40" s="18" t="s">
        <v>207</v>
      </c>
      <c r="F40" s="18" t="s">
        <v>97</v>
      </c>
      <c r="G40" s="70">
        <f>G41</f>
        <v>68</v>
      </c>
      <c r="H40" s="26"/>
      <c r="I40" s="15"/>
      <c r="J40" s="15"/>
      <c r="K40" s="15"/>
    </row>
    <row r="41" spans="1:11" ht="12.75">
      <c r="A41" s="18" t="s">
        <v>103</v>
      </c>
      <c r="B41" s="19" t="s">
        <v>19</v>
      </c>
      <c r="C41" s="34" t="s">
        <v>86</v>
      </c>
      <c r="D41" s="19" t="s">
        <v>124</v>
      </c>
      <c r="E41" s="18" t="s">
        <v>207</v>
      </c>
      <c r="F41" s="18" t="s">
        <v>20</v>
      </c>
      <c r="G41" s="71">
        <v>68</v>
      </c>
      <c r="H41" s="42"/>
      <c r="I41" s="15"/>
      <c r="J41" s="15"/>
      <c r="K41" s="15"/>
    </row>
    <row r="42" spans="1:11" ht="36">
      <c r="A42" s="18" t="s">
        <v>29</v>
      </c>
      <c r="B42" s="18" t="s">
        <v>198</v>
      </c>
      <c r="C42" s="63" t="s">
        <v>86</v>
      </c>
      <c r="D42" s="19" t="s">
        <v>124</v>
      </c>
      <c r="E42" s="18" t="s">
        <v>245</v>
      </c>
      <c r="F42" s="18"/>
      <c r="G42" s="70">
        <f>G43+G45</f>
        <v>804.1999999999999</v>
      </c>
      <c r="H42" s="42"/>
      <c r="I42" s="15"/>
      <c r="J42" s="15"/>
      <c r="K42" s="15"/>
    </row>
    <row r="43" spans="1:11" ht="36">
      <c r="A43" s="18" t="s">
        <v>30</v>
      </c>
      <c r="B43" s="18" t="s">
        <v>88</v>
      </c>
      <c r="C43" s="63" t="s">
        <v>86</v>
      </c>
      <c r="D43" s="19" t="s">
        <v>124</v>
      </c>
      <c r="E43" s="18" t="s">
        <v>245</v>
      </c>
      <c r="F43" s="19" t="s">
        <v>76</v>
      </c>
      <c r="G43" s="71">
        <f>G44</f>
        <v>749.3</v>
      </c>
      <c r="H43" s="42"/>
      <c r="I43" s="15"/>
      <c r="J43" s="15"/>
      <c r="K43" s="15"/>
    </row>
    <row r="44" spans="1:11" ht="12.75">
      <c r="A44" s="18" t="s">
        <v>104</v>
      </c>
      <c r="B44" s="21" t="s">
        <v>90</v>
      </c>
      <c r="C44" s="64">
        <v>991</v>
      </c>
      <c r="D44" s="19" t="s">
        <v>124</v>
      </c>
      <c r="E44" s="18" t="s">
        <v>245</v>
      </c>
      <c r="F44" s="19" t="s">
        <v>9</v>
      </c>
      <c r="G44" s="71">
        <v>749.3</v>
      </c>
      <c r="H44" s="42"/>
      <c r="I44" s="15"/>
      <c r="J44" s="15"/>
      <c r="K44" s="15"/>
    </row>
    <row r="45" spans="1:11" ht="12.75">
      <c r="A45" s="18" t="s">
        <v>208</v>
      </c>
      <c r="B45" s="21" t="s">
        <v>31</v>
      </c>
      <c r="C45" s="64">
        <v>991</v>
      </c>
      <c r="D45" s="19" t="s">
        <v>124</v>
      </c>
      <c r="E45" s="18" t="s">
        <v>245</v>
      </c>
      <c r="F45" s="19" t="s">
        <v>32</v>
      </c>
      <c r="G45" s="71">
        <f>G46</f>
        <v>54.9</v>
      </c>
      <c r="H45" s="42"/>
      <c r="I45" s="15"/>
      <c r="J45" s="15"/>
      <c r="K45" s="15"/>
    </row>
    <row r="46" spans="1:11" ht="24">
      <c r="A46" s="18" t="s">
        <v>209</v>
      </c>
      <c r="B46" s="19" t="s">
        <v>94</v>
      </c>
      <c r="C46" s="34" t="s">
        <v>86</v>
      </c>
      <c r="D46" s="19" t="s">
        <v>124</v>
      </c>
      <c r="E46" s="18" t="s">
        <v>245</v>
      </c>
      <c r="F46" s="19" t="s">
        <v>18</v>
      </c>
      <c r="G46" s="71">
        <v>54.9</v>
      </c>
      <c r="H46" s="42"/>
      <c r="I46" s="15"/>
      <c r="J46" s="15"/>
      <c r="K46" s="15"/>
    </row>
    <row r="47" spans="1:11" ht="36">
      <c r="A47" s="18" t="s">
        <v>29</v>
      </c>
      <c r="B47" s="18" t="s">
        <v>152</v>
      </c>
      <c r="C47" s="63" t="s">
        <v>86</v>
      </c>
      <c r="D47" s="19" t="s">
        <v>124</v>
      </c>
      <c r="E47" s="18" t="s">
        <v>246</v>
      </c>
      <c r="F47" s="19"/>
      <c r="G47" s="71">
        <f>G48</f>
        <v>6</v>
      </c>
      <c r="H47" s="32"/>
      <c r="I47" s="15"/>
      <c r="J47" s="15"/>
      <c r="K47" s="15"/>
    </row>
    <row r="48" spans="1:11" ht="14.25" customHeight="1">
      <c r="A48" s="18" t="s">
        <v>30</v>
      </c>
      <c r="B48" s="21" t="s">
        <v>31</v>
      </c>
      <c r="C48" s="64">
        <v>991</v>
      </c>
      <c r="D48" s="19" t="s">
        <v>124</v>
      </c>
      <c r="E48" s="18" t="s">
        <v>246</v>
      </c>
      <c r="F48" s="18" t="s">
        <v>32</v>
      </c>
      <c r="G48" s="70">
        <f>G49</f>
        <v>6</v>
      </c>
      <c r="H48" s="20"/>
      <c r="I48" s="15"/>
      <c r="J48" s="15"/>
      <c r="K48" s="15"/>
    </row>
    <row r="49" spans="1:11" ht="24" customHeight="1">
      <c r="A49" s="18" t="s">
        <v>104</v>
      </c>
      <c r="B49" s="19" t="s">
        <v>94</v>
      </c>
      <c r="C49" s="34" t="s">
        <v>86</v>
      </c>
      <c r="D49" s="19" t="s">
        <v>124</v>
      </c>
      <c r="E49" s="18" t="s">
        <v>246</v>
      </c>
      <c r="F49" s="18" t="s">
        <v>18</v>
      </c>
      <c r="G49" s="70">
        <v>6</v>
      </c>
      <c r="H49" s="20"/>
      <c r="I49" s="15"/>
      <c r="J49" s="15"/>
      <c r="K49" s="15"/>
    </row>
    <row r="50" spans="1:11" ht="12.75">
      <c r="A50" s="13" t="s">
        <v>155</v>
      </c>
      <c r="B50" s="13" t="s">
        <v>34</v>
      </c>
      <c r="C50" s="34" t="s">
        <v>86</v>
      </c>
      <c r="D50" s="19" t="s">
        <v>125</v>
      </c>
      <c r="E50" s="13"/>
      <c r="F50" s="13"/>
      <c r="G50" s="71">
        <f>G51</f>
        <v>50</v>
      </c>
      <c r="H50" s="31"/>
      <c r="I50" s="15"/>
      <c r="J50" s="15"/>
      <c r="K50" s="15"/>
    </row>
    <row r="51" spans="1:11" ht="12.75">
      <c r="A51" s="18" t="s">
        <v>156</v>
      </c>
      <c r="B51" s="18" t="s">
        <v>36</v>
      </c>
      <c r="C51" s="63" t="s">
        <v>86</v>
      </c>
      <c r="D51" s="19" t="s">
        <v>126</v>
      </c>
      <c r="E51" s="18" t="s">
        <v>210</v>
      </c>
      <c r="F51" s="18"/>
      <c r="G51" s="70">
        <f>G52</f>
        <v>50</v>
      </c>
      <c r="H51" s="25"/>
      <c r="I51" s="15"/>
      <c r="J51" s="15"/>
      <c r="K51" s="15"/>
    </row>
    <row r="52" spans="1:11" ht="12.75">
      <c r="A52" s="18" t="s">
        <v>157</v>
      </c>
      <c r="B52" s="18" t="s">
        <v>96</v>
      </c>
      <c r="C52" s="63" t="s">
        <v>86</v>
      </c>
      <c r="D52" s="19" t="s">
        <v>126</v>
      </c>
      <c r="E52" s="18" t="s">
        <v>210</v>
      </c>
      <c r="F52" s="18" t="s">
        <v>97</v>
      </c>
      <c r="G52" s="70">
        <f>G53</f>
        <v>50</v>
      </c>
      <c r="H52" s="25"/>
      <c r="I52" s="15"/>
      <c r="J52" s="15"/>
      <c r="K52" s="15"/>
    </row>
    <row r="53" spans="1:11" ht="12.75">
      <c r="A53" s="19" t="s">
        <v>158</v>
      </c>
      <c r="B53" s="19" t="s">
        <v>38</v>
      </c>
      <c r="C53" s="34" t="s">
        <v>86</v>
      </c>
      <c r="D53" s="19" t="s">
        <v>126</v>
      </c>
      <c r="E53" s="18" t="s">
        <v>210</v>
      </c>
      <c r="F53" s="19" t="s">
        <v>39</v>
      </c>
      <c r="G53" s="71">
        <v>50</v>
      </c>
      <c r="H53" s="42"/>
      <c r="I53" s="15"/>
      <c r="J53" s="15"/>
      <c r="K53" s="15"/>
    </row>
    <row r="54" spans="1:11" ht="12.75">
      <c r="A54" s="13" t="s">
        <v>33</v>
      </c>
      <c r="B54" s="13" t="s">
        <v>40</v>
      </c>
      <c r="C54" s="34" t="s">
        <v>86</v>
      </c>
      <c r="D54" s="19" t="s">
        <v>127</v>
      </c>
      <c r="E54" s="13"/>
      <c r="F54" s="13"/>
      <c r="G54" s="71">
        <f>G55+G58+G61+G64+G67+G70+G73+G76+G79</f>
        <v>922</v>
      </c>
      <c r="H54" s="27"/>
      <c r="I54" s="15"/>
      <c r="J54" s="15"/>
      <c r="K54" s="15"/>
    </row>
    <row r="55" spans="1:11" ht="14.25" customHeight="1">
      <c r="A55" s="34" t="s">
        <v>35</v>
      </c>
      <c r="B55" s="35" t="s">
        <v>41</v>
      </c>
      <c r="C55" s="30">
        <v>991</v>
      </c>
      <c r="D55" s="19" t="s">
        <v>128</v>
      </c>
      <c r="E55" s="19" t="s">
        <v>220</v>
      </c>
      <c r="F55" s="19"/>
      <c r="G55" s="71">
        <f>G56</f>
        <v>160</v>
      </c>
      <c r="H55" s="32"/>
      <c r="I55" s="15"/>
      <c r="J55" s="15"/>
      <c r="K55" s="15"/>
    </row>
    <row r="56" spans="1:11" ht="14.25" customHeight="1">
      <c r="A56" s="34" t="s">
        <v>37</v>
      </c>
      <c r="B56" s="21" t="s">
        <v>31</v>
      </c>
      <c r="C56" s="64">
        <v>991</v>
      </c>
      <c r="D56" s="19" t="s">
        <v>128</v>
      </c>
      <c r="E56" s="19" t="s">
        <v>220</v>
      </c>
      <c r="F56" s="19" t="s">
        <v>32</v>
      </c>
      <c r="G56" s="71">
        <f>G57</f>
        <v>160</v>
      </c>
      <c r="H56" s="32"/>
      <c r="I56" s="15"/>
      <c r="J56" s="15"/>
      <c r="K56" s="15"/>
    </row>
    <row r="57" spans="1:11" ht="26.25" customHeight="1">
      <c r="A57" s="34" t="s">
        <v>105</v>
      </c>
      <c r="B57" s="19" t="s">
        <v>94</v>
      </c>
      <c r="C57" s="34" t="s">
        <v>86</v>
      </c>
      <c r="D57" s="19" t="s">
        <v>128</v>
      </c>
      <c r="E57" s="19" t="s">
        <v>220</v>
      </c>
      <c r="F57" s="19" t="s">
        <v>18</v>
      </c>
      <c r="G57" s="71">
        <v>160</v>
      </c>
      <c r="H57" s="32"/>
      <c r="I57" s="15"/>
      <c r="J57" s="15"/>
      <c r="K57" s="15"/>
    </row>
    <row r="58" spans="1:11" ht="12.75" customHeight="1">
      <c r="A58" s="19" t="s">
        <v>159</v>
      </c>
      <c r="B58" s="89" t="s">
        <v>51</v>
      </c>
      <c r="C58" s="66">
        <v>991</v>
      </c>
      <c r="D58" s="19" t="s">
        <v>128</v>
      </c>
      <c r="E58" s="19" t="s">
        <v>211</v>
      </c>
      <c r="F58" s="19"/>
      <c r="G58" s="71">
        <f>G59</f>
        <v>657</v>
      </c>
      <c r="H58" s="42"/>
      <c r="I58" s="15"/>
      <c r="J58" s="15"/>
      <c r="K58" s="15"/>
    </row>
    <row r="59" spans="1:11" ht="12.75" customHeight="1">
      <c r="A59" s="19" t="s">
        <v>160</v>
      </c>
      <c r="B59" s="21" t="s">
        <v>31</v>
      </c>
      <c r="C59" s="64">
        <v>991</v>
      </c>
      <c r="D59" s="19" t="s">
        <v>128</v>
      </c>
      <c r="E59" s="19" t="s">
        <v>211</v>
      </c>
      <c r="F59" s="19" t="s">
        <v>32</v>
      </c>
      <c r="G59" s="71">
        <f>G60</f>
        <v>657</v>
      </c>
      <c r="H59" s="42"/>
      <c r="I59" s="15"/>
      <c r="J59" s="15"/>
      <c r="K59" s="15"/>
    </row>
    <row r="60" spans="1:11" ht="27" customHeight="1">
      <c r="A60" s="19" t="s">
        <v>161</v>
      </c>
      <c r="B60" s="19" t="s">
        <v>94</v>
      </c>
      <c r="C60" s="34" t="s">
        <v>86</v>
      </c>
      <c r="D60" s="19" t="s">
        <v>128</v>
      </c>
      <c r="E60" s="19" t="s">
        <v>211</v>
      </c>
      <c r="F60" s="19" t="s">
        <v>18</v>
      </c>
      <c r="G60" s="71">
        <v>657</v>
      </c>
      <c r="H60" s="42"/>
      <c r="I60" s="15"/>
      <c r="J60" s="15"/>
      <c r="K60" s="15"/>
    </row>
    <row r="61" spans="1:11" ht="27" customHeight="1">
      <c r="A61" s="18" t="s">
        <v>166</v>
      </c>
      <c r="B61" s="18" t="s">
        <v>188</v>
      </c>
      <c r="C61" s="63" t="s">
        <v>86</v>
      </c>
      <c r="D61" s="19" t="s">
        <v>128</v>
      </c>
      <c r="E61" s="18" t="s">
        <v>221</v>
      </c>
      <c r="F61" s="18"/>
      <c r="G61" s="72">
        <f>G62</f>
        <v>20</v>
      </c>
      <c r="H61" s="42"/>
      <c r="I61" s="15"/>
      <c r="J61" s="15"/>
      <c r="K61" s="15"/>
    </row>
    <row r="62" spans="1:11" ht="16.5" customHeight="1">
      <c r="A62" s="18" t="s">
        <v>167</v>
      </c>
      <c r="B62" s="21" t="s">
        <v>31</v>
      </c>
      <c r="C62" s="64">
        <v>991</v>
      </c>
      <c r="D62" s="19" t="s">
        <v>128</v>
      </c>
      <c r="E62" s="18" t="s">
        <v>221</v>
      </c>
      <c r="F62" s="18" t="s">
        <v>32</v>
      </c>
      <c r="G62" s="72">
        <f>G63</f>
        <v>20</v>
      </c>
      <c r="H62" s="42"/>
      <c r="I62" s="15"/>
      <c r="J62" s="15"/>
      <c r="K62" s="15"/>
    </row>
    <row r="63" spans="1:11" ht="27" customHeight="1">
      <c r="A63" s="19" t="s">
        <v>168</v>
      </c>
      <c r="B63" s="19" t="s">
        <v>94</v>
      </c>
      <c r="C63" s="34" t="s">
        <v>86</v>
      </c>
      <c r="D63" s="19" t="s">
        <v>128</v>
      </c>
      <c r="E63" s="18" t="s">
        <v>221</v>
      </c>
      <c r="F63" s="19" t="s">
        <v>18</v>
      </c>
      <c r="G63" s="71">
        <v>20</v>
      </c>
      <c r="H63" s="42"/>
      <c r="I63" s="15"/>
      <c r="J63" s="15"/>
      <c r="K63" s="15"/>
    </row>
    <row r="64" spans="1:11" ht="27" customHeight="1">
      <c r="A64" s="18" t="s">
        <v>169</v>
      </c>
      <c r="B64" s="18" t="s">
        <v>189</v>
      </c>
      <c r="C64" s="63" t="s">
        <v>86</v>
      </c>
      <c r="D64" s="19" t="s">
        <v>128</v>
      </c>
      <c r="E64" s="18" t="s">
        <v>222</v>
      </c>
      <c r="F64" s="18"/>
      <c r="G64" s="72">
        <f>G65</f>
        <v>12</v>
      </c>
      <c r="H64" s="42"/>
      <c r="I64" s="15"/>
      <c r="J64" s="15"/>
      <c r="K64" s="15"/>
    </row>
    <row r="65" spans="1:11" ht="15" customHeight="1">
      <c r="A65" s="18" t="s">
        <v>170</v>
      </c>
      <c r="B65" s="21" t="s">
        <v>31</v>
      </c>
      <c r="C65" s="64">
        <v>991</v>
      </c>
      <c r="D65" s="19" t="s">
        <v>128</v>
      </c>
      <c r="E65" s="18" t="s">
        <v>222</v>
      </c>
      <c r="F65" s="18" t="s">
        <v>32</v>
      </c>
      <c r="G65" s="72">
        <f>G66</f>
        <v>12</v>
      </c>
      <c r="H65" s="42"/>
      <c r="I65" s="15"/>
      <c r="J65" s="15"/>
      <c r="K65" s="15"/>
    </row>
    <row r="66" spans="1:11" ht="27" customHeight="1">
      <c r="A66" s="19" t="s">
        <v>171</v>
      </c>
      <c r="B66" s="19" t="s">
        <v>94</v>
      </c>
      <c r="C66" s="34" t="s">
        <v>86</v>
      </c>
      <c r="D66" s="19" t="s">
        <v>128</v>
      </c>
      <c r="E66" s="18" t="s">
        <v>222</v>
      </c>
      <c r="F66" s="19" t="s">
        <v>18</v>
      </c>
      <c r="G66" s="71">
        <v>12</v>
      </c>
      <c r="H66" s="42"/>
      <c r="I66" s="15"/>
      <c r="J66" s="15"/>
      <c r="K66" s="15"/>
    </row>
    <row r="67" spans="1:11" ht="27" customHeight="1">
      <c r="A67" s="18" t="s">
        <v>172</v>
      </c>
      <c r="B67" s="18" t="s">
        <v>190</v>
      </c>
      <c r="C67" s="63" t="s">
        <v>86</v>
      </c>
      <c r="D67" s="19" t="s">
        <v>128</v>
      </c>
      <c r="E67" s="18" t="s">
        <v>223</v>
      </c>
      <c r="F67" s="18"/>
      <c r="G67" s="72">
        <f>G68</f>
        <v>20</v>
      </c>
      <c r="H67" s="42"/>
      <c r="I67" s="15"/>
      <c r="J67" s="15"/>
      <c r="K67" s="15"/>
    </row>
    <row r="68" spans="1:11" ht="17.25" customHeight="1">
      <c r="A68" s="18" t="s">
        <v>173</v>
      </c>
      <c r="B68" s="21" t="s">
        <v>31</v>
      </c>
      <c r="C68" s="64">
        <v>991</v>
      </c>
      <c r="D68" s="19" t="s">
        <v>128</v>
      </c>
      <c r="E68" s="18" t="s">
        <v>223</v>
      </c>
      <c r="F68" s="18" t="s">
        <v>32</v>
      </c>
      <c r="G68" s="72">
        <f>G69</f>
        <v>20</v>
      </c>
      <c r="H68" s="42"/>
      <c r="I68" s="15"/>
      <c r="J68" s="15"/>
      <c r="K68" s="15"/>
    </row>
    <row r="69" spans="1:11" ht="27" customHeight="1">
      <c r="A69" s="19" t="s">
        <v>174</v>
      </c>
      <c r="B69" s="19" t="s">
        <v>94</v>
      </c>
      <c r="C69" s="34" t="s">
        <v>86</v>
      </c>
      <c r="D69" s="19" t="s">
        <v>128</v>
      </c>
      <c r="E69" s="18" t="s">
        <v>223</v>
      </c>
      <c r="F69" s="19" t="s">
        <v>18</v>
      </c>
      <c r="G69" s="71">
        <v>20</v>
      </c>
      <c r="H69" s="42"/>
      <c r="I69" s="15"/>
      <c r="J69" s="15"/>
      <c r="K69" s="15"/>
    </row>
    <row r="70" spans="1:11" ht="42" customHeight="1">
      <c r="A70" s="18" t="s">
        <v>175</v>
      </c>
      <c r="B70" s="18" t="s">
        <v>191</v>
      </c>
      <c r="C70" s="63" t="s">
        <v>86</v>
      </c>
      <c r="D70" s="19" t="s">
        <v>128</v>
      </c>
      <c r="E70" s="18" t="s">
        <v>224</v>
      </c>
      <c r="F70" s="18"/>
      <c r="G70" s="72">
        <f>G71</f>
        <v>20</v>
      </c>
      <c r="H70" s="42"/>
      <c r="I70" s="15"/>
      <c r="J70" s="15"/>
      <c r="K70" s="15"/>
    </row>
    <row r="71" spans="1:11" ht="15" customHeight="1">
      <c r="A71" s="18" t="s">
        <v>176</v>
      </c>
      <c r="B71" s="21" t="s">
        <v>31</v>
      </c>
      <c r="C71" s="64">
        <v>991</v>
      </c>
      <c r="D71" s="19" t="s">
        <v>128</v>
      </c>
      <c r="E71" s="18" t="s">
        <v>224</v>
      </c>
      <c r="F71" s="18" t="s">
        <v>32</v>
      </c>
      <c r="G71" s="72">
        <f>G72</f>
        <v>20</v>
      </c>
      <c r="H71" s="42"/>
      <c r="I71" s="15"/>
      <c r="J71" s="15"/>
      <c r="K71" s="15"/>
    </row>
    <row r="72" spans="1:11" ht="27" customHeight="1">
      <c r="A72" s="19" t="s">
        <v>177</v>
      </c>
      <c r="B72" s="19" t="s">
        <v>94</v>
      </c>
      <c r="C72" s="34" t="s">
        <v>86</v>
      </c>
      <c r="D72" s="19" t="s">
        <v>128</v>
      </c>
      <c r="E72" s="18" t="s">
        <v>224</v>
      </c>
      <c r="F72" s="19" t="s">
        <v>18</v>
      </c>
      <c r="G72" s="71">
        <v>20</v>
      </c>
      <c r="H72" s="42"/>
      <c r="I72" s="15"/>
      <c r="J72" s="15"/>
      <c r="K72" s="15"/>
    </row>
    <row r="73" spans="1:11" ht="16.5" customHeight="1">
      <c r="A73" s="18" t="s">
        <v>178</v>
      </c>
      <c r="B73" s="18" t="s">
        <v>192</v>
      </c>
      <c r="C73" s="63" t="s">
        <v>86</v>
      </c>
      <c r="D73" s="19" t="s">
        <v>128</v>
      </c>
      <c r="E73" s="18" t="s">
        <v>225</v>
      </c>
      <c r="F73" s="18"/>
      <c r="G73" s="72">
        <f>G74</f>
        <v>13</v>
      </c>
      <c r="H73" s="37"/>
      <c r="I73" s="15"/>
      <c r="J73" s="15"/>
      <c r="K73" s="15"/>
    </row>
    <row r="74" spans="1:11" ht="17.25" customHeight="1">
      <c r="A74" s="18" t="s">
        <v>179</v>
      </c>
      <c r="B74" s="21" t="s">
        <v>31</v>
      </c>
      <c r="C74" s="64">
        <v>991</v>
      </c>
      <c r="D74" s="19" t="s">
        <v>128</v>
      </c>
      <c r="E74" s="18" t="s">
        <v>225</v>
      </c>
      <c r="F74" s="18" t="s">
        <v>32</v>
      </c>
      <c r="G74" s="72">
        <f>G75</f>
        <v>13</v>
      </c>
      <c r="H74" s="37"/>
      <c r="I74" s="15"/>
      <c r="J74" s="15"/>
      <c r="K74" s="15"/>
    </row>
    <row r="75" spans="1:11" ht="26.25" customHeight="1">
      <c r="A75" s="19" t="s">
        <v>180</v>
      </c>
      <c r="B75" s="19" t="s">
        <v>94</v>
      </c>
      <c r="C75" s="34" t="s">
        <v>86</v>
      </c>
      <c r="D75" s="19" t="s">
        <v>128</v>
      </c>
      <c r="E75" s="18" t="s">
        <v>225</v>
      </c>
      <c r="F75" s="19" t="s">
        <v>18</v>
      </c>
      <c r="G75" s="71">
        <v>13</v>
      </c>
      <c r="H75" s="32"/>
      <c r="I75" s="15"/>
      <c r="J75" s="15"/>
      <c r="K75" s="15"/>
    </row>
    <row r="76" spans="1:11" ht="26.25" customHeight="1">
      <c r="A76" s="18" t="s">
        <v>181</v>
      </c>
      <c r="B76" s="18" t="s">
        <v>193</v>
      </c>
      <c r="C76" s="63" t="s">
        <v>86</v>
      </c>
      <c r="D76" s="19" t="s">
        <v>128</v>
      </c>
      <c r="E76" s="18" t="s">
        <v>226</v>
      </c>
      <c r="F76" s="18"/>
      <c r="G76" s="72">
        <f>G77</f>
        <v>10</v>
      </c>
      <c r="H76" s="32"/>
      <c r="I76" s="15"/>
      <c r="J76" s="15"/>
      <c r="K76" s="15"/>
    </row>
    <row r="77" spans="1:11" ht="17.25" customHeight="1">
      <c r="A77" s="18" t="s">
        <v>182</v>
      </c>
      <c r="B77" s="21" t="s">
        <v>31</v>
      </c>
      <c r="C77" s="64">
        <v>991</v>
      </c>
      <c r="D77" s="19" t="s">
        <v>128</v>
      </c>
      <c r="E77" s="18" t="s">
        <v>226</v>
      </c>
      <c r="F77" s="18" t="s">
        <v>32</v>
      </c>
      <c r="G77" s="72">
        <f>G78</f>
        <v>10</v>
      </c>
      <c r="H77" s="32"/>
      <c r="I77" s="15"/>
      <c r="J77" s="15"/>
      <c r="K77" s="15"/>
    </row>
    <row r="78" spans="1:11" ht="27" customHeight="1">
      <c r="A78" s="19" t="s">
        <v>183</v>
      </c>
      <c r="B78" s="19" t="s">
        <v>94</v>
      </c>
      <c r="C78" s="34" t="s">
        <v>86</v>
      </c>
      <c r="D78" s="19" t="s">
        <v>128</v>
      </c>
      <c r="E78" s="18" t="s">
        <v>226</v>
      </c>
      <c r="F78" s="19" t="s">
        <v>18</v>
      </c>
      <c r="G78" s="71">
        <v>10</v>
      </c>
      <c r="H78" s="32"/>
      <c r="I78" s="15"/>
      <c r="J78" s="15"/>
      <c r="K78" s="15"/>
    </row>
    <row r="79" spans="1:11" ht="25.5" customHeight="1">
      <c r="A79" s="18" t="s">
        <v>184</v>
      </c>
      <c r="B79" s="18" t="s">
        <v>194</v>
      </c>
      <c r="C79" s="63" t="s">
        <v>86</v>
      </c>
      <c r="D79" s="19" t="s">
        <v>128</v>
      </c>
      <c r="E79" s="18" t="s">
        <v>227</v>
      </c>
      <c r="F79" s="18"/>
      <c r="G79" s="72">
        <f>G80</f>
        <v>10</v>
      </c>
      <c r="H79" s="32"/>
      <c r="I79" s="15"/>
      <c r="J79" s="15"/>
      <c r="K79" s="15"/>
    </row>
    <row r="80" spans="1:11" ht="14.25" customHeight="1">
      <c r="A80" s="18" t="s">
        <v>185</v>
      </c>
      <c r="B80" s="21" t="s">
        <v>31</v>
      </c>
      <c r="C80" s="64">
        <v>991</v>
      </c>
      <c r="D80" s="19" t="s">
        <v>128</v>
      </c>
      <c r="E80" s="18" t="s">
        <v>227</v>
      </c>
      <c r="F80" s="18" t="s">
        <v>32</v>
      </c>
      <c r="G80" s="72">
        <f>G81</f>
        <v>10</v>
      </c>
      <c r="H80" s="32"/>
      <c r="I80" s="15"/>
      <c r="J80" s="15"/>
      <c r="K80" s="15"/>
    </row>
    <row r="81" spans="1:11" ht="24.75" customHeight="1">
      <c r="A81" s="19" t="s">
        <v>186</v>
      </c>
      <c r="B81" s="19" t="s">
        <v>94</v>
      </c>
      <c r="C81" s="34" t="s">
        <v>86</v>
      </c>
      <c r="D81" s="19" t="s">
        <v>128</v>
      </c>
      <c r="E81" s="18" t="s">
        <v>227</v>
      </c>
      <c r="F81" s="19" t="s">
        <v>18</v>
      </c>
      <c r="G81" s="71">
        <v>10</v>
      </c>
      <c r="H81" s="32"/>
      <c r="I81" s="15"/>
      <c r="J81" s="15"/>
      <c r="K81" s="15"/>
    </row>
    <row r="82" spans="1:11" ht="14.25" customHeight="1">
      <c r="A82" s="19" t="s">
        <v>62</v>
      </c>
      <c r="B82" s="101" t="s">
        <v>241</v>
      </c>
      <c r="C82" s="34" t="s">
        <v>86</v>
      </c>
      <c r="D82" s="19" t="s">
        <v>240</v>
      </c>
      <c r="E82" s="18"/>
      <c r="F82" s="19"/>
      <c r="G82" s="71">
        <f>G83</f>
        <v>20</v>
      </c>
      <c r="H82" s="32"/>
      <c r="I82" s="15"/>
      <c r="J82" s="15"/>
      <c r="K82" s="15"/>
    </row>
    <row r="83" spans="1:11" ht="24.75" customHeight="1">
      <c r="A83" s="19" t="s">
        <v>6</v>
      </c>
      <c r="B83" s="102" t="s">
        <v>242</v>
      </c>
      <c r="C83" s="34" t="s">
        <v>86</v>
      </c>
      <c r="D83" s="19" t="s">
        <v>129</v>
      </c>
      <c r="E83" s="18"/>
      <c r="F83" s="19"/>
      <c r="G83" s="71">
        <f>G84</f>
        <v>20</v>
      </c>
      <c r="H83" s="32"/>
      <c r="I83" s="15"/>
      <c r="J83" s="15"/>
      <c r="K83" s="15"/>
    </row>
    <row r="84" spans="1:11" ht="63" customHeight="1">
      <c r="A84" s="18" t="s">
        <v>8</v>
      </c>
      <c r="B84" s="100" t="s">
        <v>195</v>
      </c>
      <c r="C84" s="34" t="s">
        <v>86</v>
      </c>
      <c r="D84" s="19" t="s">
        <v>243</v>
      </c>
      <c r="E84" s="18" t="s">
        <v>228</v>
      </c>
      <c r="F84" s="18"/>
      <c r="G84" s="72">
        <f>G85</f>
        <v>20</v>
      </c>
      <c r="H84" s="32"/>
      <c r="I84" s="15"/>
      <c r="J84" s="15"/>
      <c r="K84" s="15"/>
    </row>
    <row r="85" spans="1:11" ht="18.75" customHeight="1">
      <c r="A85" s="18" t="s">
        <v>89</v>
      </c>
      <c r="B85" s="21" t="s">
        <v>31</v>
      </c>
      <c r="C85" s="64">
        <v>991</v>
      </c>
      <c r="D85" s="19" t="s">
        <v>243</v>
      </c>
      <c r="E85" s="18" t="s">
        <v>228</v>
      </c>
      <c r="F85" s="18" t="s">
        <v>32</v>
      </c>
      <c r="G85" s="72">
        <f>G86</f>
        <v>20</v>
      </c>
      <c r="H85" s="32"/>
      <c r="I85" s="15"/>
      <c r="J85" s="15"/>
      <c r="K85" s="15"/>
    </row>
    <row r="86" spans="1:11" ht="24.75" customHeight="1">
      <c r="A86" s="19" t="s">
        <v>239</v>
      </c>
      <c r="B86" s="19" t="s">
        <v>94</v>
      </c>
      <c r="C86" s="34" t="s">
        <v>86</v>
      </c>
      <c r="D86" s="19" t="s">
        <v>243</v>
      </c>
      <c r="E86" s="18" t="s">
        <v>228</v>
      </c>
      <c r="F86" s="19" t="s">
        <v>18</v>
      </c>
      <c r="G86" s="71">
        <v>20</v>
      </c>
      <c r="H86" s="32"/>
      <c r="I86" s="15"/>
      <c r="J86" s="15"/>
      <c r="K86" s="15"/>
    </row>
    <row r="87" spans="1:11" ht="12.75" customHeight="1">
      <c r="A87" s="13"/>
      <c r="B87" s="13" t="s">
        <v>47</v>
      </c>
      <c r="C87" s="34" t="s">
        <v>86</v>
      </c>
      <c r="D87" s="19" t="s">
        <v>130</v>
      </c>
      <c r="E87" s="13"/>
      <c r="F87" s="19"/>
      <c r="G87" s="71">
        <f>SUM(G88)</f>
        <v>24382.9</v>
      </c>
      <c r="H87" s="16"/>
      <c r="I87" s="15"/>
      <c r="J87" s="15"/>
      <c r="K87" s="15"/>
    </row>
    <row r="88" spans="1:11" ht="12" customHeight="1">
      <c r="A88" s="13">
        <v>1</v>
      </c>
      <c r="B88" s="13" t="s">
        <v>48</v>
      </c>
      <c r="C88" s="34" t="s">
        <v>86</v>
      </c>
      <c r="D88" s="19" t="s">
        <v>129</v>
      </c>
      <c r="E88" s="13"/>
      <c r="F88" s="19"/>
      <c r="G88" s="71">
        <f>G89</f>
        <v>24382.9</v>
      </c>
      <c r="H88" s="38"/>
      <c r="I88" s="15"/>
      <c r="J88" s="15"/>
      <c r="K88" s="15"/>
    </row>
    <row r="89" spans="1:11" ht="25.5" customHeight="1">
      <c r="A89" s="18" t="s">
        <v>6</v>
      </c>
      <c r="B89" s="18" t="s">
        <v>49</v>
      </c>
      <c r="C89" s="63" t="s">
        <v>86</v>
      </c>
      <c r="D89" s="19" t="s">
        <v>131</v>
      </c>
      <c r="E89" s="18" t="s">
        <v>212</v>
      </c>
      <c r="F89" s="18"/>
      <c r="G89" s="72">
        <f>G90</f>
        <v>24382.9</v>
      </c>
      <c r="H89" s="39"/>
      <c r="I89" s="15"/>
      <c r="J89" s="15"/>
      <c r="K89" s="15"/>
    </row>
    <row r="90" spans="1:11" ht="15.75" customHeight="1">
      <c r="A90" s="18" t="s">
        <v>8</v>
      </c>
      <c r="B90" s="21" t="s">
        <v>31</v>
      </c>
      <c r="C90" s="64">
        <v>991</v>
      </c>
      <c r="D90" s="19" t="s">
        <v>131</v>
      </c>
      <c r="E90" s="18" t="s">
        <v>212</v>
      </c>
      <c r="F90" s="18" t="s">
        <v>32</v>
      </c>
      <c r="G90" s="72">
        <f>G91</f>
        <v>24382.9</v>
      </c>
      <c r="H90" s="39"/>
      <c r="I90" s="15"/>
      <c r="J90" s="15"/>
      <c r="K90" s="15"/>
    </row>
    <row r="91" spans="1:11" ht="25.5" customHeight="1">
      <c r="A91" s="19" t="s">
        <v>89</v>
      </c>
      <c r="B91" s="19" t="s">
        <v>94</v>
      </c>
      <c r="C91" s="34" t="s">
        <v>86</v>
      </c>
      <c r="D91" s="19" t="s">
        <v>131</v>
      </c>
      <c r="E91" s="18" t="s">
        <v>212</v>
      </c>
      <c r="F91" s="19" t="s">
        <v>18</v>
      </c>
      <c r="G91" s="71">
        <v>24382.9</v>
      </c>
      <c r="H91" s="40"/>
      <c r="I91" s="15"/>
      <c r="J91" s="15"/>
      <c r="K91" s="15"/>
    </row>
    <row r="92" spans="1:11" ht="12" customHeight="1">
      <c r="A92" s="19"/>
      <c r="B92" s="13" t="s">
        <v>52</v>
      </c>
      <c r="C92" s="34" t="s">
        <v>86</v>
      </c>
      <c r="D92" s="19" t="s">
        <v>132</v>
      </c>
      <c r="E92" s="13"/>
      <c r="F92" s="13"/>
      <c r="G92" s="71">
        <f>SUM(G93)+G106</f>
        <v>23254.800000000003</v>
      </c>
      <c r="H92" s="16"/>
      <c r="I92" s="15"/>
      <c r="J92" s="15"/>
      <c r="K92" s="15"/>
    </row>
    <row r="93" spans="1:11" ht="13.5" customHeight="1">
      <c r="A93" s="13">
        <v>1</v>
      </c>
      <c r="B93" s="13" t="s">
        <v>53</v>
      </c>
      <c r="C93" s="34" t="s">
        <v>86</v>
      </c>
      <c r="D93" s="19" t="s">
        <v>119</v>
      </c>
      <c r="E93" s="13"/>
      <c r="F93" s="13"/>
      <c r="G93" s="71">
        <f>G97+G100+G103+G94</f>
        <v>10809.2</v>
      </c>
      <c r="H93" s="43"/>
      <c r="I93" s="15"/>
      <c r="J93" s="15"/>
      <c r="K93" s="15"/>
    </row>
    <row r="94" spans="1:11" ht="25.5" customHeight="1">
      <c r="A94" s="19" t="s">
        <v>6</v>
      </c>
      <c r="B94" s="19" t="s">
        <v>202</v>
      </c>
      <c r="C94" s="34" t="s">
        <v>86</v>
      </c>
      <c r="D94" s="19" t="s">
        <v>133</v>
      </c>
      <c r="E94" s="19" t="s">
        <v>229</v>
      </c>
      <c r="F94" s="13"/>
      <c r="G94" s="71">
        <f>G95</f>
        <v>6000</v>
      </c>
      <c r="H94" s="43"/>
      <c r="I94" s="15"/>
      <c r="J94" s="15"/>
      <c r="K94" s="15"/>
    </row>
    <row r="95" spans="1:11" ht="13.5" customHeight="1">
      <c r="A95" s="19" t="s">
        <v>8</v>
      </c>
      <c r="B95" s="19" t="s">
        <v>31</v>
      </c>
      <c r="C95" s="34" t="s">
        <v>86</v>
      </c>
      <c r="D95" s="19" t="s">
        <v>133</v>
      </c>
      <c r="E95" s="19" t="s">
        <v>229</v>
      </c>
      <c r="F95" s="19" t="s">
        <v>32</v>
      </c>
      <c r="G95" s="71">
        <f>G96</f>
        <v>6000</v>
      </c>
      <c r="H95" s="43"/>
      <c r="I95" s="15"/>
      <c r="J95" s="15"/>
      <c r="K95" s="15"/>
    </row>
    <row r="96" spans="1:11" ht="26.25" customHeight="1">
      <c r="A96" s="19" t="s">
        <v>89</v>
      </c>
      <c r="B96" s="19" t="s">
        <v>94</v>
      </c>
      <c r="C96" s="34" t="s">
        <v>86</v>
      </c>
      <c r="D96" s="19" t="s">
        <v>133</v>
      </c>
      <c r="E96" s="19" t="s">
        <v>229</v>
      </c>
      <c r="F96" s="19" t="s">
        <v>18</v>
      </c>
      <c r="G96" s="71">
        <v>6000</v>
      </c>
      <c r="H96" s="43"/>
      <c r="I96" s="15"/>
      <c r="J96" s="15"/>
      <c r="K96" s="15"/>
    </row>
    <row r="97" spans="1:11" ht="25.5" customHeight="1">
      <c r="A97" s="19" t="s">
        <v>45</v>
      </c>
      <c r="B97" s="35" t="s">
        <v>54</v>
      </c>
      <c r="C97" s="30">
        <v>991</v>
      </c>
      <c r="D97" s="19" t="s">
        <v>133</v>
      </c>
      <c r="E97" s="19" t="s">
        <v>230</v>
      </c>
      <c r="F97" s="19"/>
      <c r="G97" s="71">
        <f>G98</f>
        <v>4550</v>
      </c>
      <c r="H97" s="44"/>
      <c r="I97" s="15"/>
      <c r="J97" s="15"/>
      <c r="K97" s="15"/>
    </row>
    <row r="98" spans="1:11" ht="15.75" customHeight="1">
      <c r="A98" s="19" t="s">
        <v>46</v>
      </c>
      <c r="B98" s="21" t="s">
        <v>31</v>
      </c>
      <c r="C98" s="64">
        <v>991</v>
      </c>
      <c r="D98" s="19" t="s">
        <v>133</v>
      </c>
      <c r="E98" s="19" t="s">
        <v>230</v>
      </c>
      <c r="F98" s="19" t="s">
        <v>32</v>
      </c>
      <c r="G98" s="71">
        <f>G99</f>
        <v>4550</v>
      </c>
      <c r="H98" s="44"/>
      <c r="I98" s="15"/>
      <c r="J98" s="15"/>
      <c r="K98" s="15"/>
    </row>
    <row r="99" spans="1:11" ht="24">
      <c r="A99" s="19" t="s">
        <v>107</v>
      </c>
      <c r="B99" s="19" t="s">
        <v>94</v>
      </c>
      <c r="C99" s="34" t="s">
        <v>86</v>
      </c>
      <c r="D99" s="19" t="s">
        <v>133</v>
      </c>
      <c r="E99" s="19" t="s">
        <v>230</v>
      </c>
      <c r="F99" s="19" t="s">
        <v>18</v>
      </c>
      <c r="G99" s="71">
        <v>4550</v>
      </c>
      <c r="H99" s="44"/>
      <c r="I99" s="15"/>
      <c r="J99" s="15"/>
      <c r="K99" s="15"/>
    </row>
    <row r="100" spans="1:12" ht="37.5" customHeight="1">
      <c r="A100" s="19" t="s">
        <v>43</v>
      </c>
      <c r="B100" s="91" t="s">
        <v>164</v>
      </c>
      <c r="C100" s="19" t="s">
        <v>86</v>
      </c>
      <c r="D100" s="19" t="s">
        <v>187</v>
      </c>
      <c r="E100" s="19" t="s">
        <v>231</v>
      </c>
      <c r="F100" s="19"/>
      <c r="G100" s="95" t="str">
        <f>G101</f>
        <v>206,7</v>
      </c>
      <c r="H100" s="93"/>
      <c r="I100" s="92"/>
      <c r="J100" s="15"/>
      <c r="K100" s="15"/>
      <c r="L100" s="15"/>
    </row>
    <row r="101" spans="1:12" ht="12.75">
      <c r="A101" s="19" t="s">
        <v>44</v>
      </c>
      <c r="B101" s="19" t="s">
        <v>31</v>
      </c>
      <c r="C101" s="19" t="s">
        <v>86</v>
      </c>
      <c r="D101" s="19" t="s">
        <v>187</v>
      </c>
      <c r="E101" s="19" t="s">
        <v>231</v>
      </c>
      <c r="F101" s="19" t="s">
        <v>32</v>
      </c>
      <c r="G101" s="95" t="str">
        <f>G102</f>
        <v>206,7</v>
      </c>
      <c r="H101" s="93"/>
      <c r="I101" s="92"/>
      <c r="J101" s="15"/>
      <c r="K101" s="15"/>
      <c r="L101" s="15"/>
    </row>
    <row r="102" spans="1:12" ht="24.75" customHeight="1">
      <c r="A102" s="19" t="s">
        <v>106</v>
      </c>
      <c r="B102" s="19" t="s">
        <v>94</v>
      </c>
      <c r="C102" s="19" t="s">
        <v>86</v>
      </c>
      <c r="D102" s="19" t="s">
        <v>187</v>
      </c>
      <c r="E102" s="19" t="s">
        <v>231</v>
      </c>
      <c r="F102" s="19" t="s">
        <v>18</v>
      </c>
      <c r="G102" s="94" t="s">
        <v>216</v>
      </c>
      <c r="H102" s="93"/>
      <c r="I102" s="92"/>
      <c r="J102" s="15"/>
      <c r="K102" s="15"/>
      <c r="L102" s="15"/>
    </row>
    <row r="103" spans="1:12" ht="24">
      <c r="A103" s="18" t="s">
        <v>199</v>
      </c>
      <c r="B103" s="18" t="s">
        <v>165</v>
      </c>
      <c r="C103" s="18">
        <v>991</v>
      </c>
      <c r="D103" s="18" t="s">
        <v>133</v>
      </c>
      <c r="E103" s="18" t="s">
        <v>232</v>
      </c>
      <c r="F103" s="18"/>
      <c r="G103" s="98" t="str">
        <f>G104</f>
        <v>52,5</v>
      </c>
      <c r="H103" s="96"/>
      <c r="I103" s="44"/>
      <c r="J103" s="15"/>
      <c r="K103" s="15"/>
      <c r="L103" s="15"/>
    </row>
    <row r="104" spans="1:12" ht="16.5" customHeight="1">
      <c r="A104" s="18" t="s">
        <v>200</v>
      </c>
      <c r="B104" s="19" t="s">
        <v>31</v>
      </c>
      <c r="C104" s="18" t="s">
        <v>86</v>
      </c>
      <c r="D104" s="18" t="s">
        <v>133</v>
      </c>
      <c r="E104" s="18" t="s">
        <v>232</v>
      </c>
      <c r="F104" s="18" t="s">
        <v>32</v>
      </c>
      <c r="G104" s="98" t="str">
        <f>G105</f>
        <v>52,5</v>
      </c>
      <c r="H104" s="96"/>
      <c r="I104" s="44"/>
      <c r="J104" s="15"/>
      <c r="K104" s="15"/>
      <c r="L104" s="15"/>
    </row>
    <row r="105" spans="1:12" ht="24">
      <c r="A105" s="19" t="s">
        <v>201</v>
      </c>
      <c r="B105" s="19" t="s">
        <v>94</v>
      </c>
      <c r="C105" s="19">
        <v>991</v>
      </c>
      <c r="D105" s="19" t="s">
        <v>133</v>
      </c>
      <c r="E105" s="18" t="s">
        <v>232</v>
      </c>
      <c r="F105" s="19" t="s">
        <v>18</v>
      </c>
      <c r="G105" s="99" t="s">
        <v>217</v>
      </c>
      <c r="H105" s="97"/>
      <c r="I105" s="44"/>
      <c r="J105" s="15"/>
      <c r="K105" s="15"/>
      <c r="L105" s="15"/>
    </row>
    <row r="106" spans="1:11" ht="12.75" customHeight="1">
      <c r="A106" s="13">
        <v>2</v>
      </c>
      <c r="B106" s="45" t="s">
        <v>55</v>
      </c>
      <c r="C106" s="63" t="s">
        <v>86</v>
      </c>
      <c r="D106" s="19" t="s">
        <v>134</v>
      </c>
      <c r="E106" s="13"/>
      <c r="F106" s="13"/>
      <c r="G106" s="71">
        <f>G107</f>
        <v>12445.6</v>
      </c>
      <c r="H106" s="9"/>
      <c r="I106" s="15"/>
      <c r="J106" s="15"/>
      <c r="K106" s="15"/>
    </row>
    <row r="107" spans="1:11" ht="34.5" customHeight="1">
      <c r="A107" s="18" t="s">
        <v>11</v>
      </c>
      <c r="B107" s="18" t="s">
        <v>56</v>
      </c>
      <c r="C107" s="63" t="s">
        <v>86</v>
      </c>
      <c r="D107" s="19" t="s">
        <v>135</v>
      </c>
      <c r="E107" s="18" t="s">
        <v>233</v>
      </c>
      <c r="F107" s="18"/>
      <c r="G107" s="70">
        <f>G108+G110+G112</f>
        <v>12445.6</v>
      </c>
      <c r="H107" s="46"/>
      <c r="I107" s="15"/>
      <c r="J107" s="15"/>
      <c r="K107" s="15"/>
    </row>
    <row r="108" spans="1:11" ht="39" customHeight="1">
      <c r="A108" s="18" t="s">
        <v>13</v>
      </c>
      <c r="B108" s="18" t="s">
        <v>88</v>
      </c>
      <c r="C108" s="63" t="s">
        <v>86</v>
      </c>
      <c r="D108" s="19" t="s">
        <v>135</v>
      </c>
      <c r="E108" s="18" t="s">
        <v>233</v>
      </c>
      <c r="F108" s="18" t="s">
        <v>76</v>
      </c>
      <c r="G108" s="70">
        <f>G109</f>
        <v>9825.6</v>
      </c>
      <c r="H108" s="46"/>
      <c r="I108" s="15"/>
      <c r="J108" s="15"/>
      <c r="K108" s="15"/>
    </row>
    <row r="109" spans="1:11" s="51" customFormat="1" ht="11.25" customHeight="1">
      <c r="A109" s="47" t="s">
        <v>91</v>
      </c>
      <c r="B109" s="48" t="s">
        <v>57</v>
      </c>
      <c r="C109" s="67">
        <v>991</v>
      </c>
      <c r="D109" s="47" t="s">
        <v>135</v>
      </c>
      <c r="E109" s="18" t="s">
        <v>233</v>
      </c>
      <c r="F109" s="47" t="s">
        <v>58</v>
      </c>
      <c r="G109" s="73">
        <v>9825.6</v>
      </c>
      <c r="H109" s="49"/>
      <c r="I109" s="50"/>
      <c r="J109" s="50"/>
      <c r="K109" s="50"/>
    </row>
    <row r="110" spans="1:11" s="51" customFormat="1" ht="11.25" customHeight="1">
      <c r="A110" s="47" t="s">
        <v>59</v>
      </c>
      <c r="B110" s="21" t="s">
        <v>31</v>
      </c>
      <c r="C110" s="64">
        <v>991</v>
      </c>
      <c r="D110" s="47" t="s">
        <v>135</v>
      </c>
      <c r="E110" s="18" t="s">
        <v>233</v>
      </c>
      <c r="F110" s="47" t="s">
        <v>32</v>
      </c>
      <c r="G110" s="73">
        <f>G111</f>
        <v>2605</v>
      </c>
      <c r="H110" s="49"/>
      <c r="I110" s="50"/>
      <c r="J110" s="50"/>
      <c r="K110" s="50"/>
    </row>
    <row r="111" spans="1:11" s="51" customFormat="1" ht="24" customHeight="1">
      <c r="A111" s="47" t="s">
        <v>108</v>
      </c>
      <c r="B111" s="19" t="s">
        <v>94</v>
      </c>
      <c r="C111" s="34" t="s">
        <v>86</v>
      </c>
      <c r="D111" s="47" t="s">
        <v>135</v>
      </c>
      <c r="E111" s="18" t="s">
        <v>233</v>
      </c>
      <c r="F111" s="47" t="s">
        <v>18</v>
      </c>
      <c r="G111" s="73">
        <v>2605</v>
      </c>
      <c r="H111" s="52"/>
      <c r="I111" s="50"/>
      <c r="J111" s="50"/>
      <c r="K111" s="50"/>
    </row>
    <row r="112" spans="1:11" s="51" customFormat="1" ht="12.75" customHeight="1">
      <c r="A112" s="47" t="s">
        <v>60</v>
      </c>
      <c r="B112" s="19" t="s">
        <v>96</v>
      </c>
      <c r="C112" s="34" t="s">
        <v>86</v>
      </c>
      <c r="D112" s="47" t="s">
        <v>135</v>
      </c>
      <c r="E112" s="18" t="s">
        <v>233</v>
      </c>
      <c r="F112" s="47" t="s">
        <v>97</v>
      </c>
      <c r="G112" s="73">
        <f>G113</f>
        <v>15</v>
      </c>
      <c r="H112" s="52"/>
      <c r="I112" s="50"/>
      <c r="J112" s="50"/>
      <c r="K112" s="50"/>
    </row>
    <row r="113" spans="1:11" s="51" customFormat="1" ht="12.75" customHeight="1">
      <c r="A113" s="53" t="s">
        <v>109</v>
      </c>
      <c r="B113" s="19" t="s">
        <v>19</v>
      </c>
      <c r="C113" s="34" t="s">
        <v>86</v>
      </c>
      <c r="D113" s="47" t="s">
        <v>135</v>
      </c>
      <c r="E113" s="18" t="s">
        <v>233</v>
      </c>
      <c r="F113" s="47" t="s">
        <v>20</v>
      </c>
      <c r="G113" s="73">
        <v>15</v>
      </c>
      <c r="H113" s="52"/>
      <c r="I113" s="50"/>
      <c r="J113" s="50"/>
      <c r="K113" s="50"/>
    </row>
    <row r="114" spans="1:11" ht="11.25" customHeight="1">
      <c r="A114" s="19"/>
      <c r="B114" s="13" t="s">
        <v>61</v>
      </c>
      <c r="C114" s="34" t="s">
        <v>86</v>
      </c>
      <c r="D114" s="19" t="s">
        <v>136</v>
      </c>
      <c r="E114" s="13"/>
      <c r="F114" s="13"/>
      <c r="G114" s="71">
        <f>G119+G115</f>
        <v>1191.3</v>
      </c>
      <c r="H114" s="9"/>
      <c r="I114" s="15"/>
      <c r="J114" s="15"/>
      <c r="K114" s="15"/>
    </row>
    <row r="115" spans="1:11" ht="24.75" customHeight="1">
      <c r="A115" s="19" t="s">
        <v>62</v>
      </c>
      <c r="B115" s="13" t="s">
        <v>63</v>
      </c>
      <c r="C115" s="34" t="s">
        <v>86</v>
      </c>
      <c r="D115" s="19" t="s">
        <v>134</v>
      </c>
      <c r="E115" s="13"/>
      <c r="F115" s="13"/>
      <c r="G115" s="71">
        <f>G116</f>
        <v>100</v>
      </c>
      <c r="H115" s="16"/>
      <c r="I115" s="15"/>
      <c r="J115" s="15"/>
      <c r="K115" s="15"/>
    </row>
    <row r="116" spans="1:11" ht="48.75" customHeight="1">
      <c r="A116" s="19" t="s">
        <v>6</v>
      </c>
      <c r="B116" s="88" t="s">
        <v>153</v>
      </c>
      <c r="C116" s="34" t="s">
        <v>86</v>
      </c>
      <c r="D116" s="19" t="s">
        <v>137</v>
      </c>
      <c r="E116" s="19" t="s">
        <v>234</v>
      </c>
      <c r="F116" s="19"/>
      <c r="G116" s="71">
        <f>G117</f>
        <v>100</v>
      </c>
      <c r="H116" s="16"/>
      <c r="I116" s="15"/>
      <c r="J116" s="15"/>
      <c r="K116" s="15"/>
    </row>
    <row r="117" spans="1:11" ht="21" customHeight="1">
      <c r="A117" s="19" t="s">
        <v>8</v>
      </c>
      <c r="B117" s="21" t="s">
        <v>31</v>
      </c>
      <c r="C117" s="64">
        <v>991</v>
      </c>
      <c r="D117" s="19" t="s">
        <v>137</v>
      </c>
      <c r="E117" s="19" t="s">
        <v>234</v>
      </c>
      <c r="F117" s="19" t="s">
        <v>32</v>
      </c>
      <c r="G117" s="71">
        <f>G118</f>
        <v>100</v>
      </c>
      <c r="H117" s="16"/>
      <c r="I117" s="15"/>
      <c r="J117" s="15"/>
      <c r="K117" s="15"/>
    </row>
    <row r="118" spans="1:11" ht="26.25" customHeight="1">
      <c r="A118" s="19" t="s">
        <v>89</v>
      </c>
      <c r="B118" s="19" t="s">
        <v>94</v>
      </c>
      <c r="C118" s="34" t="s">
        <v>86</v>
      </c>
      <c r="D118" s="19" t="s">
        <v>137</v>
      </c>
      <c r="E118" s="19" t="s">
        <v>234</v>
      </c>
      <c r="F118" s="19" t="s">
        <v>18</v>
      </c>
      <c r="G118" s="71">
        <v>100</v>
      </c>
      <c r="H118" s="16"/>
      <c r="I118" s="15"/>
      <c r="J118" s="15"/>
      <c r="K118" s="15"/>
    </row>
    <row r="119" spans="1:11" ht="13.5" customHeight="1">
      <c r="A119" s="13" t="s">
        <v>50</v>
      </c>
      <c r="B119" s="45" t="s">
        <v>64</v>
      </c>
      <c r="C119" s="63" t="s">
        <v>86</v>
      </c>
      <c r="D119" s="19" t="s">
        <v>138</v>
      </c>
      <c r="E119" s="13"/>
      <c r="F119" s="13"/>
      <c r="G119" s="71">
        <f>G120+G123</f>
        <v>1091.3</v>
      </c>
      <c r="H119" s="38"/>
      <c r="I119" s="15"/>
      <c r="J119" s="15"/>
      <c r="K119" s="15"/>
    </row>
    <row r="120" spans="1:11" ht="12.75">
      <c r="A120" s="18" t="s">
        <v>11</v>
      </c>
      <c r="B120" s="18" t="s">
        <v>154</v>
      </c>
      <c r="C120" s="63" t="s">
        <v>86</v>
      </c>
      <c r="D120" s="19" t="s">
        <v>139</v>
      </c>
      <c r="E120" s="18" t="s">
        <v>235</v>
      </c>
      <c r="F120" s="18"/>
      <c r="G120" s="72">
        <f>G121</f>
        <v>150</v>
      </c>
      <c r="H120" s="54"/>
      <c r="I120" s="15"/>
      <c r="J120" s="15"/>
      <c r="K120" s="15"/>
    </row>
    <row r="121" spans="1:11" ht="12.75">
      <c r="A121" s="18" t="s">
        <v>13</v>
      </c>
      <c r="B121" s="21" t="s">
        <v>31</v>
      </c>
      <c r="C121" s="64">
        <v>991</v>
      </c>
      <c r="D121" s="19" t="s">
        <v>139</v>
      </c>
      <c r="E121" s="18" t="s">
        <v>235</v>
      </c>
      <c r="F121" s="18" t="s">
        <v>32</v>
      </c>
      <c r="G121" s="72">
        <f>G122</f>
        <v>150</v>
      </c>
      <c r="H121" s="54"/>
      <c r="I121" s="15"/>
      <c r="J121" s="15"/>
      <c r="K121" s="15"/>
    </row>
    <row r="122" spans="1:11" ht="24">
      <c r="A122" s="19" t="s">
        <v>91</v>
      </c>
      <c r="B122" s="19" t="s">
        <v>94</v>
      </c>
      <c r="C122" s="34" t="s">
        <v>86</v>
      </c>
      <c r="D122" s="19" t="s">
        <v>139</v>
      </c>
      <c r="E122" s="18" t="s">
        <v>235</v>
      </c>
      <c r="F122" s="19" t="s">
        <v>18</v>
      </c>
      <c r="G122" s="71">
        <v>150</v>
      </c>
      <c r="H122" s="29"/>
      <c r="I122" s="15"/>
      <c r="J122" s="15"/>
      <c r="K122" s="15"/>
    </row>
    <row r="123" spans="1:11" ht="24.75" customHeight="1">
      <c r="A123" s="18" t="s">
        <v>14</v>
      </c>
      <c r="B123" s="18" t="s">
        <v>65</v>
      </c>
      <c r="C123" s="63" t="s">
        <v>86</v>
      </c>
      <c r="D123" s="19" t="s">
        <v>139</v>
      </c>
      <c r="E123" s="18" t="s">
        <v>236</v>
      </c>
      <c r="F123" s="18"/>
      <c r="G123" s="72">
        <f>G124</f>
        <v>941.3</v>
      </c>
      <c r="H123" s="77"/>
      <c r="I123" s="15"/>
      <c r="J123" s="15"/>
      <c r="K123" s="15"/>
    </row>
    <row r="124" spans="1:11" ht="18" customHeight="1">
      <c r="A124" s="18" t="s">
        <v>16</v>
      </c>
      <c r="B124" s="21" t="s">
        <v>31</v>
      </c>
      <c r="C124" s="64">
        <v>991</v>
      </c>
      <c r="D124" s="19" t="s">
        <v>139</v>
      </c>
      <c r="E124" s="18" t="s">
        <v>236</v>
      </c>
      <c r="F124" s="18" t="s">
        <v>32</v>
      </c>
      <c r="G124" s="72">
        <f>G125</f>
        <v>941.3</v>
      </c>
      <c r="H124" s="77"/>
      <c r="I124" s="15"/>
      <c r="J124" s="15"/>
      <c r="K124" s="15"/>
    </row>
    <row r="125" spans="1:11" ht="25.5" customHeight="1">
      <c r="A125" s="19" t="s">
        <v>92</v>
      </c>
      <c r="B125" s="19" t="s">
        <v>94</v>
      </c>
      <c r="C125" s="34" t="s">
        <v>86</v>
      </c>
      <c r="D125" s="19" t="s">
        <v>139</v>
      </c>
      <c r="E125" s="18" t="s">
        <v>236</v>
      </c>
      <c r="F125" s="19" t="s">
        <v>18</v>
      </c>
      <c r="G125" s="71">
        <v>941.3</v>
      </c>
      <c r="H125" s="29"/>
      <c r="I125" s="15"/>
      <c r="J125" s="15"/>
      <c r="K125" s="15"/>
    </row>
    <row r="126" spans="1:11" ht="12.75">
      <c r="A126" s="19"/>
      <c r="B126" s="13" t="s">
        <v>66</v>
      </c>
      <c r="C126" s="34" t="s">
        <v>86</v>
      </c>
      <c r="D126" s="19" t="s">
        <v>140</v>
      </c>
      <c r="E126" s="13"/>
      <c r="F126" s="13"/>
      <c r="G126" s="71">
        <f>G127</f>
        <v>6139.4</v>
      </c>
      <c r="H126" s="14"/>
      <c r="I126" s="15"/>
      <c r="J126" s="15"/>
      <c r="K126" s="15"/>
    </row>
    <row r="127" spans="1:11" ht="12.75" customHeight="1">
      <c r="A127" s="13">
        <v>1</v>
      </c>
      <c r="B127" s="13" t="s">
        <v>67</v>
      </c>
      <c r="C127" s="34" t="s">
        <v>86</v>
      </c>
      <c r="D127" s="19" t="s">
        <v>141</v>
      </c>
      <c r="E127" s="13"/>
      <c r="F127" s="13"/>
      <c r="G127" s="71">
        <f>G128+G131</f>
        <v>6139.4</v>
      </c>
      <c r="H127" s="38"/>
      <c r="I127" s="15"/>
      <c r="J127" s="15"/>
      <c r="K127" s="15"/>
    </row>
    <row r="128" spans="1:11" ht="26.25" customHeight="1">
      <c r="A128" s="18" t="s">
        <v>6</v>
      </c>
      <c r="B128" s="18" t="s">
        <v>68</v>
      </c>
      <c r="C128" s="63" t="s">
        <v>86</v>
      </c>
      <c r="D128" s="19" t="s">
        <v>142</v>
      </c>
      <c r="E128" s="18" t="s">
        <v>237</v>
      </c>
      <c r="F128" s="18"/>
      <c r="G128" s="72">
        <f>G129</f>
        <v>4555</v>
      </c>
      <c r="H128" s="55"/>
      <c r="I128" s="15"/>
      <c r="J128" s="15"/>
      <c r="K128" s="15"/>
    </row>
    <row r="129" spans="1:11" ht="15" customHeight="1">
      <c r="A129" s="18" t="s">
        <v>8</v>
      </c>
      <c r="B129" s="21" t="s">
        <v>31</v>
      </c>
      <c r="C129" s="64">
        <v>991</v>
      </c>
      <c r="D129" s="19" t="s">
        <v>142</v>
      </c>
      <c r="E129" s="18" t="s">
        <v>237</v>
      </c>
      <c r="F129" s="18" t="s">
        <v>32</v>
      </c>
      <c r="G129" s="72">
        <f>G130</f>
        <v>4555</v>
      </c>
      <c r="H129" s="55"/>
      <c r="I129" s="15"/>
      <c r="J129" s="15"/>
      <c r="K129" s="15"/>
    </row>
    <row r="130" spans="1:11" ht="27" customHeight="1">
      <c r="A130" s="19" t="s">
        <v>89</v>
      </c>
      <c r="B130" s="19" t="s">
        <v>94</v>
      </c>
      <c r="C130" s="34" t="s">
        <v>86</v>
      </c>
      <c r="D130" s="19" t="s">
        <v>142</v>
      </c>
      <c r="E130" s="18" t="s">
        <v>237</v>
      </c>
      <c r="F130" s="19" t="s">
        <v>18</v>
      </c>
      <c r="G130" s="71">
        <v>4555</v>
      </c>
      <c r="H130" s="29"/>
      <c r="I130" s="15"/>
      <c r="J130" s="15"/>
      <c r="K130" s="15"/>
    </row>
    <row r="131" spans="1:11" ht="27.75" customHeight="1">
      <c r="A131" s="19" t="s">
        <v>43</v>
      </c>
      <c r="B131" s="18" t="s">
        <v>69</v>
      </c>
      <c r="C131" s="63" t="s">
        <v>86</v>
      </c>
      <c r="D131" s="19" t="s">
        <v>142</v>
      </c>
      <c r="E131" s="18" t="s">
        <v>238</v>
      </c>
      <c r="F131" s="18"/>
      <c r="G131" s="72">
        <f>G132</f>
        <v>1584.4</v>
      </c>
      <c r="H131" s="42"/>
      <c r="I131" s="15"/>
      <c r="J131" s="15"/>
      <c r="K131" s="15"/>
    </row>
    <row r="132" spans="1:11" ht="16.5" customHeight="1">
      <c r="A132" s="19" t="s">
        <v>44</v>
      </c>
      <c r="B132" s="21" t="s">
        <v>31</v>
      </c>
      <c r="C132" s="64">
        <v>991</v>
      </c>
      <c r="D132" s="19" t="s">
        <v>142</v>
      </c>
      <c r="E132" s="18" t="s">
        <v>238</v>
      </c>
      <c r="F132" s="18" t="s">
        <v>32</v>
      </c>
      <c r="G132" s="72">
        <f>G133</f>
        <v>1584.4</v>
      </c>
      <c r="H132" s="42"/>
      <c r="I132" s="15"/>
      <c r="J132" s="15"/>
      <c r="K132" s="15"/>
    </row>
    <row r="133" spans="1:11" ht="24" customHeight="1">
      <c r="A133" s="19" t="s">
        <v>106</v>
      </c>
      <c r="B133" s="19" t="s">
        <v>94</v>
      </c>
      <c r="C133" s="34" t="s">
        <v>86</v>
      </c>
      <c r="D133" s="19" t="s">
        <v>142</v>
      </c>
      <c r="E133" s="18" t="s">
        <v>238</v>
      </c>
      <c r="F133" s="19" t="s">
        <v>18</v>
      </c>
      <c r="G133" s="71">
        <v>1584.4</v>
      </c>
      <c r="H133" s="42"/>
      <c r="I133" s="15"/>
      <c r="J133" s="15"/>
      <c r="K133" s="15"/>
    </row>
    <row r="134" spans="1:11" ht="12.75" customHeight="1">
      <c r="A134" s="19"/>
      <c r="B134" s="13" t="s">
        <v>70</v>
      </c>
      <c r="C134" s="34" t="s">
        <v>86</v>
      </c>
      <c r="D134" s="19" t="s">
        <v>143</v>
      </c>
      <c r="E134" s="13"/>
      <c r="F134" s="13"/>
      <c r="G134" s="72">
        <f>G139+G135</f>
        <v>3065.8</v>
      </c>
      <c r="H134" s="56"/>
      <c r="I134" s="15"/>
      <c r="J134" s="15"/>
      <c r="K134" s="15"/>
    </row>
    <row r="135" spans="1:11" ht="16.5" customHeight="1">
      <c r="A135" s="78">
        <v>1</v>
      </c>
      <c r="B135" s="79" t="s">
        <v>71</v>
      </c>
      <c r="C135" s="85">
        <v>991</v>
      </c>
      <c r="D135" s="86" t="s">
        <v>119</v>
      </c>
      <c r="E135" s="57"/>
      <c r="F135" s="58"/>
      <c r="G135" s="87">
        <f>G136</f>
        <v>468</v>
      </c>
      <c r="H135" s="59"/>
      <c r="I135" s="15"/>
      <c r="J135" s="15"/>
      <c r="K135" s="15"/>
    </row>
    <row r="136" spans="1:11" ht="27" customHeight="1">
      <c r="A136" s="13" t="s">
        <v>6</v>
      </c>
      <c r="B136" s="60" t="s">
        <v>72</v>
      </c>
      <c r="C136" s="68">
        <v>991</v>
      </c>
      <c r="D136" s="34" t="s">
        <v>144</v>
      </c>
      <c r="E136" s="34" t="s">
        <v>213</v>
      </c>
      <c r="F136" s="34"/>
      <c r="G136" s="74">
        <f>G137</f>
        <v>468</v>
      </c>
      <c r="H136" s="56"/>
      <c r="I136" s="15"/>
      <c r="J136" s="15"/>
      <c r="K136" s="15"/>
    </row>
    <row r="137" spans="1:11" ht="15" customHeight="1">
      <c r="A137" s="13" t="s">
        <v>8</v>
      </c>
      <c r="B137" s="60" t="s">
        <v>74</v>
      </c>
      <c r="C137" s="68">
        <v>991</v>
      </c>
      <c r="D137" s="34" t="s">
        <v>144</v>
      </c>
      <c r="E137" s="34" t="s">
        <v>213</v>
      </c>
      <c r="F137" s="34" t="s">
        <v>75</v>
      </c>
      <c r="G137" s="74">
        <f>G138</f>
        <v>468</v>
      </c>
      <c r="H137" s="56"/>
      <c r="I137" s="15"/>
      <c r="J137" s="15"/>
      <c r="K137" s="15"/>
    </row>
    <row r="138" spans="1:11" ht="15" customHeight="1">
      <c r="A138" s="19" t="s">
        <v>89</v>
      </c>
      <c r="B138" s="19" t="s">
        <v>110</v>
      </c>
      <c r="C138" s="34" t="s">
        <v>86</v>
      </c>
      <c r="D138" s="34" t="s">
        <v>144</v>
      </c>
      <c r="E138" s="34" t="s">
        <v>213</v>
      </c>
      <c r="F138" s="34" t="s">
        <v>111</v>
      </c>
      <c r="G138" s="74">
        <v>468</v>
      </c>
      <c r="H138" s="56"/>
      <c r="I138" s="15"/>
      <c r="J138" s="15"/>
      <c r="K138" s="15"/>
    </row>
    <row r="139" spans="1:11" ht="12.75" customHeight="1">
      <c r="A139" s="13" t="s">
        <v>50</v>
      </c>
      <c r="B139" s="13" t="s">
        <v>73</v>
      </c>
      <c r="C139" s="34" t="s">
        <v>86</v>
      </c>
      <c r="D139" s="19" t="s">
        <v>123</v>
      </c>
      <c r="E139" s="13"/>
      <c r="F139" s="13"/>
      <c r="G139" s="72">
        <f>G140+G143</f>
        <v>2597.8</v>
      </c>
      <c r="H139" s="56"/>
      <c r="I139" s="15"/>
      <c r="J139" s="15"/>
      <c r="K139" s="15"/>
    </row>
    <row r="140" spans="1:11" ht="38.25" customHeight="1">
      <c r="A140" s="45" t="s">
        <v>11</v>
      </c>
      <c r="B140" s="18" t="s">
        <v>196</v>
      </c>
      <c r="C140" s="63" t="s">
        <v>86</v>
      </c>
      <c r="D140" s="19" t="s">
        <v>145</v>
      </c>
      <c r="E140" s="18" t="s">
        <v>247</v>
      </c>
      <c r="F140" s="18"/>
      <c r="G140" s="72">
        <f>G141</f>
        <v>1764.4</v>
      </c>
      <c r="H140" s="55"/>
      <c r="I140" s="15"/>
      <c r="J140" s="15"/>
      <c r="K140" s="15"/>
    </row>
    <row r="141" spans="1:11" ht="15.75" customHeight="1">
      <c r="A141" s="19" t="s">
        <v>13</v>
      </c>
      <c r="B141" s="19" t="s">
        <v>74</v>
      </c>
      <c r="C141" s="34" t="s">
        <v>86</v>
      </c>
      <c r="D141" s="19" t="s">
        <v>145</v>
      </c>
      <c r="E141" s="18" t="s">
        <v>247</v>
      </c>
      <c r="F141" s="19" t="s">
        <v>75</v>
      </c>
      <c r="G141" s="74">
        <f>G142</f>
        <v>1764.4</v>
      </c>
      <c r="H141" s="55"/>
      <c r="I141" s="15"/>
      <c r="J141" s="15"/>
      <c r="K141" s="15"/>
    </row>
    <row r="142" spans="1:11" ht="15.75" customHeight="1">
      <c r="A142" s="19" t="s">
        <v>91</v>
      </c>
      <c r="B142" s="19" t="s">
        <v>110</v>
      </c>
      <c r="C142" s="34" t="s">
        <v>86</v>
      </c>
      <c r="D142" s="19" t="s">
        <v>145</v>
      </c>
      <c r="E142" s="18" t="s">
        <v>247</v>
      </c>
      <c r="F142" s="19" t="s">
        <v>111</v>
      </c>
      <c r="G142" s="74">
        <v>1764.4</v>
      </c>
      <c r="H142" s="55"/>
      <c r="I142" s="15"/>
      <c r="J142" s="15"/>
      <c r="K142" s="15"/>
    </row>
    <row r="143" spans="1:11" ht="35.25" customHeight="1">
      <c r="A143" s="45" t="s">
        <v>14</v>
      </c>
      <c r="B143" s="18" t="s">
        <v>197</v>
      </c>
      <c r="C143" s="30">
        <v>991</v>
      </c>
      <c r="D143" s="19" t="s">
        <v>145</v>
      </c>
      <c r="E143" s="18" t="s">
        <v>248</v>
      </c>
      <c r="F143" s="18"/>
      <c r="G143" s="70">
        <f>G144</f>
        <v>833.4</v>
      </c>
      <c r="H143" s="42"/>
      <c r="I143" s="15"/>
      <c r="J143" s="15"/>
      <c r="K143" s="15"/>
    </row>
    <row r="144" spans="1:11" ht="14.25" customHeight="1">
      <c r="A144" s="19" t="s">
        <v>16</v>
      </c>
      <c r="B144" s="19" t="s">
        <v>74</v>
      </c>
      <c r="C144" s="34" t="s">
        <v>86</v>
      </c>
      <c r="D144" s="19" t="s">
        <v>145</v>
      </c>
      <c r="E144" s="18" t="s">
        <v>248</v>
      </c>
      <c r="F144" s="19" t="s">
        <v>75</v>
      </c>
      <c r="G144" s="71">
        <f>G145</f>
        <v>833.4</v>
      </c>
      <c r="H144" s="42"/>
      <c r="I144" s="15"/>
      <c r="J144" s="15"/>
      <c r="K144" s="15"/>
    </row>
    <row r="145" spans="1:11" ht="16.5" customHeight="1">
      <c r="A145" s="19" t="s">
        <v>92</v>
      </c>
      <c r="B145" s="19" t="s">
        <v>163</v>
      </c>
      <c r="C145" s="34" t="s">
        <v>86</v>
      </c>
      <c r="D145" s="19" t="s">
        <v>145</v>
      </c>
      <c r="E145" s="18" t="s">
        <v>248</v>
      </c>
      <c r="F145" s="19" t="s">
        <v>162</v>
      </c>
      <c r="G145" s="71">
        <v>833.4</v>
      </c>
      <c r="H145" s="42"/>
      <c r="I145" s="15"/>
      <c r="J145" s="15"/>
      <c r="K145" s="15"/>
    </row>
    <row r="146" spans="1:11" ht="14.25" customHeight="1">
      <c r="A146" s="19"/>
      <c r="B146" s="13" t="s">
        <v>77</v>
      </c>
      <c r="C146" s="34" t="s">
        <v>86</v>
      </c>
      <c r="D146" s="19" t="s">
        <v>146</v>
      </c>
      <c r="E146" s="13"/>
      <c r="F146" s="13"/>
      <c r="G146" s="71">
        <f>G147</f>
        <v>200</v>
      </c>
      <c r="H146" s="40"/>
      <c r="I146" s="15"/>
      <c r="J146" s="15"/>
      <c r="K146" s="15"/>
    </row>
    <row r="147" spans="1:11" ht="14.25" customHeight="1">
      <c r="A147" s="13">
        <v>1</v>
      </c>
      <c r="B147" s="13" t="s">
        <v>78</v>
      </c>
      <c r="C147" s="34" t="s">
        <v>86</v>
      </c>
      <c r="D147" s="19" t="s">
        <v>141</v>
      </c>
      <c r="E147" s="13"/>
      <c r="F147" s="13"/>
      <c r="G147" s="71">
        <f>G148</f>
        <v>200</v>
      </c>
      <c r="H147" s="42"/>
      <c r="I147" s="15"/>
      <c r="J147" s="15"/>
      <c r="K147" s="15"/>
    </row>
    <row r="148" spans="1:11" ht="24.75" customHeight="1">
      <c r="A148" s="18" t="s">
        <v>6</v>
      </c>
      <c r="B148" s="18" t="s">
        <v>79</v>
      </c>
      <c r="C148" s="63" t="s">
        <v>86</v>
      </c>
      <c r="D148" s="19" t="s">
        <v>147</v>
      </c>
      <c r="E148" s="18" t="s">
        <v>214</v>
      </c>
      <c r="F148" s="18"/>
      <c r="G148" s="72">
        <f>G149</f>
        <v>200</v>
      </c>
      <c r="H148" s="42"/>
      <c r="I148" s="15"/>
      <c r="J148" s="15"/>
      <c r="K148" s="15"/>
    </row>
    <row r="149" spans="1:11" ht="15" customHeight="1">
      <c r="A149" s="18" t="s">
        <v>8</v>
      </c>
      <c r="B149" s="21" t="s">
        <v>31</v>
      </c>
      <c r="C149" s="64">
        <v>991</v>
      </c>
      <c r="D149" s="19" t="s">
        <v>148</v>
      </c>
      <c r="E149" s="18" t="s">
        <v>214</v>
      </c>
      <c r="F149" s="18" t="s">
        <v>32</v>
      </c>
      <c r="G149" s="72">
        <f>G150</f>
        <v>200</v>
      </c>
      <c r="H149" s="42"/>
      <c r="I149" s="15"/>
      <c r="J149" s="15"/>
      <c r="K149" s="15"/>
    </row>
    <row r="150" spans="1:11" ht="25.5" customHeight="1">
      <c r="A150" s="19" t="s">
        <v>89</v>
      </c>
      <c r="B150" s="19" t="s">
        <v>94</v>
      </c>
      <c r="C150" s="34" t="s">
        <v>86</v>
      </c>
      <c r="D150" s="19" t="s">
        <v>147</v>
      </c>
      <c r="E150" s="18" t="s">
        <v>214</v>
      </c>
      <c r="F150" s="19" t="s">
        <v>18</v>
      </c>
      <c r="G150" s="71">
        <v>200</v>
      </c>
      <c r="H150" s="42"/>
      <c r="I150" s="15"/>
      <c r="J150" s="15"/>
      <c r="K150" s="15"/>
    </row>
    <row r="151" spans="1:11" ht="14.25" customHeight="1">
      <c r="A151" s="19"/>
      <c r="B151" s="41" t="s">
        <v>80</v>
      </c>
      <c r="C151" s="66">
        <v>991</v>
      </c>
      <c r="D151" s="19" t="s">
        <v>149</v>
      </c>
      <c r="E151" s="13"/>
      <c r="F151" s="13"/>
      <c r="G151" s="71">
        <f>G152</f>
        <v>1371.6</v>
      </c>
      <c r="H151" s="40"/>
      <c r="I151" s="15"/>
      <c r="J151" s="15"/>
      <c r="K151" s="15"/>
    </row>
    <row r="152" spans="1:11" ht="14.25" customHeight="1">
      <c r="A152" s="13">
        <v>1</v>
      </c>
      <c r="B152" s="13" t="s">
        <v>81</v>
      </c>
      <c r="C152" s="34" t="s">
        <v>86</v>
      </c>
      <c r="D152" s="19" t="s">
        <v>150</v>
      </c>
      <c r="E152" s="13"/>
      <c r="F152" s="13"/>
      <c r="G152" s="71">
        <f>G153</f>
        <v>1371.6</v>
      </c>
      <c r="H152" s="42"/>
      <c r="I152" s="15"/>
      <c r="J152" s="15"/>
      <c r="K152" s="15"/>
    </row>
    <row r="153" spans="1:11" ht="13.5" customHeight="1">
      <c r="A153" s="18" t="s">
        <v>6</v>
      </c>
      <c r="B153" s="35" t="s">
        <v>82</v>
      </c>
      <c r="C153" s="30">
        <v>991</v>
      </c>
      <c r="D153" s="19" t="s">
        <v>151</v>
      </c>
      <c r="E153" s="18" t="s">
        <v>215</v>
      </c>
      <c r="F153" s="18"/>
      <c r="G153" s="70">
        <f>G154</f>
        <v>1371.6</v>
      </c>
      <c r="H153" s="42"/>
      <c r="I153" s="15"/>
      <c r="J153" s="15"/>
      <c r="K153" s="15"/>
    </row>
    <row r="154" spans="1:11" ht="13.5" customHeight="1">
      <c r="A154" s="18" t="s">
        <v>8</v>
      </c>
      <c r="B154" s="21" t="s">
        <v>31</v>
      </c>
      <c r="C154" s="64">
        <v>991</v>
      </c>
      <c r="D154" s="19" t="s">
        <v>151</v>
      </c>
      <c r="E154" s="18" t="s">
        <v>215</v>
      </c>
      <c r="F154" s="18" t="s">
        <v>32</v>
      </c>
      <c r="G154" s="70">
        <f>G155</f>
        <v>1371.6</v>
      </c>
      <c r="H154" s="42"/>
      <c r="I154" s="15"/>
      <c r="J154" s="15"/>
      <c r="K154" s="15"/>
    </row>
    <row r="155" spans="1:11" ht="24.75" customHeight="1">
      <c r="A155" s="19" t="s">
        <v>89</v>
      </c>
      <c r="B155" s="19" t="s">
        <v>94</v>
      </c>
      <c r="C155" s="34" t="s">
        <v>86</v>
      </c>
      <c r="D155" s="19" t="s">
        <v>151</v>
      </c>
      <c r="E155" s="18" t="s">
        <v>215</v>
      </c>
      <c r="F155" s="19" t="s">
        <v>18</v>
      </c>
      <c r="G155" s="71">
        <v>1371.6</v>
      </c>
      <c r="H155" s="42"/>
      <c r="I155" s="15"/>
      <c r="J155" s="15"/>
      <c r="K155" s="15"/>
    </row>
    <row r="156" spans="1:11" ht="25.5" customHeight="1">
      <c r="A156" s="19"/>
      <c r="B156" s="13" t="s">
        <v>83</v>
      </c>
      <c r="C156" s="34"/>
      <c r="D156" s="19"/>
      <c r="E156" s="19"/>
      <c r="F156" s="19"/>
      <c r="G156" s="80">
        <f>G9+G29+G82</f>
        <v>72818.30000000002</v>
      </c>
      <c r="H156" s="16"/>
      <c r="I156" s="15"/>
      <c r="J156" s="15"/>
      <c r="K156" s="15"/>
    </row>
  </sheetData>
  <sheetProtection/>
  <mergeCells count="11">
    <mergeCell ref="D6:D7"/>
    <mergeCell ref="E6:E7"/>
    <mergeCell ref="F6:F7"/>
    <mergeCell ref="G6:G7"/>
    <mergeCell ref="E1:G1"/>
    <mergeCell ref="H6:H7"/>
    <mergeCell ref="E2:G2"/>
    <mergeCell ref="A3:G4"/>
    <mergeCell ref="A6:A7"/>
    <mergeCell ref="B6:B7"/>
    <mergeCell ref="C6:C7"/>
  </mergeCells>
  <printOptions/>
  <pageMargins left="0.47" right="0.22" top="0.27" bottom="0.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2015-07-10T06:56:38Z</cp:lastPrinted>
  <dcterms:created xsi:type="dcterms:W3CDTF">1996-10-08T23:32:33Z</dcterms:created>
  <dcterms:modified xsi:type="dcterms:W3CDTF">2016-03-01T07:28:28Z</dcterms:modified>
  <cp:category/>
  <cp:version/>
  <cp:contentType/>
  <cp:contentStatus/>
</cp:coreProperties>
</file>