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шение" sheetId="1" r:id="rId1"/>
  </sheets>
  <definedNames/>
  <calcPr fullCalcOnLoad="1"/>
</workbook>
</file>

<file path=xl/sharedStrings.xml><?xml version="1.0" encoding="utf-8"?>
<sst xmlns="http://schemas.openxmlformats.org/spreadsheetml/2006/main" count="214" uniqueCount="207">
  <si>
    <t>№ п/п</t>
  </si>
  <si>
    <t>Наименование источников доходов</t>
  </si>
  <si>
    <t>Годовая сумма</t>
  </si>
  <si>
    <t>I.</t>
  </si>
  <si>
    <t>НАЛОГОВЫЕ И НЕНАЛОГОВЫЕ ДОХОДЫ</t>
  </si>
  <si>
    <t>1.</t>
  </si>
  <si>
    <t>НАЛОГИ НА СОВОКУПНЫЙ ДОХОД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</si>
  <si>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</si>
  <si>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</si>
  <si>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>1.1.1.1</t>
  </si>
  <si>
    <t>1.1.1.2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</si>
  <si>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</si>
  <si>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</si>
  <si>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1.1.2.1.</t>
  </si>
  <si>
    <t>1.1.2.2.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</si>
  <si>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</si>
  <si>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</si>
  <si>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</si>
  <si>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1.2.1.</t>
  </si>
  <si>
    <t>1.2.2.</t>
  </si>
  <si>
    <t>Единый налог на вмененный доход для отдельных видов деятельности(за налоговые периоды, истекшие до 1 января 2011 года)</t>
  </si>
  <si>
    <t>2.</t>
  </si>
  <si>
    <t>НАЛОГИ НА ИМУЩЕСТВО</t>
  </si>
  <si>
    <t>2.1.</t>
  </si>
  <si>
    <t>Налог на имущество физических лиц</t>
  </si>
  <si>
    <t>2.1.1.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</si>
  <si>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</si>
  <si>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3.</t>
  </si>
  <si>
    <t xml:space="preserve">ДОХОДЫ ОТ ИСПОЛЬЗОВАНИЯ ИМУЩЕСТВА, НАХОДЯЩЕГОСЯ В ГОСУДАРСТВЕННОЙ И МУНИЦИПАЛЬНОЙ СОБСТВЕННОСТИ </t>
  </si>
  <si>
    <t>3.1.</t>
  </si>
  <si>
    <t>3.1.1.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</si>
  <si>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</si>
  <si>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3.1.1.1.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</si>
  <si>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</si>
  <si>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3.1.1.1.1.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</si>
  <si>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</si>
  <si>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4.</t>
  </si>
  <si>
    <t>4.1.</t>
  </si>
  <si>
    <t>Доходы от компенсации затрат государства</t>
  </si>
  <si>
    <t>4.1.1.</t>
  </si>
  <si>
    <t>Прочие доходы от компенсации затрат государства</t>
  </si>
  <si>
    <t>4.1.1.1.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</si>
  <si>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</si>
  <si>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4.1.1.1.1.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</si>
  <si>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</si>
  <si>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4.1.1.1.2.</t>
  </si>
  <si>
    <t xml:space="preserve">Другие виды прочих доходов от компенсации затрат бюджетов внутригородских муниципальных образований Санкт-Петербурга </t>
  </si>
  <si>
    <t>5.</t>
  </si>
  <si>
    <t>ШТРАФЫ, САНКЦИИ, ВОЗМЕЩЕНИЕ УЩЕРБА</t>
  </si>
  <si>
    <t>5.1.</t>
  </si>
  <si>
    <t>Денежные взыскания ( штрафы 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</si>
  <si>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5.2.</t>
  </si>
  <si>
    <t>Денежные взыскания ( штрафы ) за нарушение бюджетного законодательства Российской Федерации</t>
  </si>
  <si>
    <t>5.2.1.</t>
  </si>
  <si>
    <t xml:space="preserve">Денежные взыскания ( штрафы ) за нарушение бюджетного законодательства ( в части бюджетов внутригородских муниципальных образований городов федерального значения Москвы и Санкт-Петербурга ) </t>
  </si>
  <si>
    <t xml:space="preserve"> 5.3.</t>
  </si>
  <si>
    <t>Денежные взыскания ( штрафы ) и иные суммы, взыскиваемые с лиц, виновных в совершении преступлений, и возмещение ущерба имуществу</t>
  </si>
  <si>
    <t>5.3.1.</t>
  </si>
  <si>
    <t>Денежные взыскания ( штрафы 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 -Петербурга</t>
  </si>
  <si>
    <t>5.3.2..</t>
  </si>
  <si>
    <t xml:space="preserve">Денежные взыскания (штрафы) за нарушение законодательства Российской Федерации о размещении заказов на поставки товаров,выполнение работ,оказание услуг </t>
  </si>
  <si>
    <t>5.3.2.1.</t>
  </si>
  <si>
    <t>Денежные взыскания ( штрафы) за нарушение законодательства Российской Федерации о размещении заказов на поставки товаров , выполнение работ , оказание услуг для нужд внутригородских муниципальных образований городов федерального значения Москвы и Санкт-Петербурга</t>
  </si>
  <si>
    <t>5.4.</t>
  </si>
  <si>
    <t>Прочие поступления от денежных взысканий ( штрафов ) и иных сумм в возмещение ущерба</t>
  </si>
  <si>
    <t>5.4.1.</t>
  </si>
  <si>
    <t>Прочие поступления от денежных взысканий ( штрафов 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</si>
  <si>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5.4.1.1.</t>
  </si>
  <si>
    <t xml:space="preserve">Штрафы 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 Санкт-Петербурге» </t>
  </si>
  <si>
    <t>5.4.1.2.</t>
  </si>
  <si>
    <t>5.4.1.3.</t>
  </si>
  <si>
    <t xml:space="preserve">Штрафы  за административные правонарушения в области предпринимательской деятельности, предусмотренные статьей 44 Закона Санкт-Петербурга «Об административных правонарушениях в  Санкт-Петербурге» </t>
  </si>
  <si>
    <t>6.</t>
  </si>
  <si>
    <t>ПРОЧИЕ НЕНАЛОГОВЫЕ  ДОХОДЫ</t>
  </si>
  <si>
    <t>6.1.</t>
  </si>
  <si>
    <t>Невыясненные поступления</t>
  </si>
  <si>
    <t>6.1.1.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</si>
  <si>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 - Петербурга</t>
  </si>
  <si>
    <t>6.2.</t>
  </si>
  <si>
    <t>Прочие неналоговые доходы</t>
  </si>
  <si>
    <t>6.2.1.</t>
  </si>
  <si>
    <t>Прочие неналоговые доходы бюджетов внутригородских муниципальных образований городов федерального значения Москвы и Санкт - Петербурга</t>
  </si>
  <si>
    <t>II.</t>
  </si>
  <si>
    <t>БЕЗВОЗВОЗМЕЗДНЫЕ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</si>
  <si>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</si>
  <si>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1.1.</t>
  </si>
  <si>
    <t>Дотации бюджетам субъектов Российской Федерации и муниципальных образований</t>
  </si>
  <si>
    <t>1.1.1.</t>
  </si>
  <si>
    <t>Дотации на выравнивание  бюджетной обеспеченности</t>
  </si>
  <si>
    <t>1.1.1.1.</t>
  </si>
  <si>
    <t>Дотации бюджетам внутригородских муниципальных образований городов федерального значения Москвы и Санкт-Петербурга на выравнивание уровня бюджетной обеспеченности</t>
  </si>
  <si>
    <t>1.1.2.</t>
  </si>
  <si>
    <t>Дотации бюджетам на поддержку мер по обеспечению сбалансированности бюджетов</t>
  </si>
  <si>
    <t>1.1.2.1</t>
  </si>
  <si>
    <t>Дотации бюджетам внутригородских муниципальных образований городов федерального значения Москвы и Санкт-Петербурга на поддержку мер по обеспечению сбалансированности бюджетов</t>
  </si>
  <si>
    <t>1.1.3.</t>
  </si>
  <si>
    <t>Прочие дотации</t>
  </si>
  <si>
    <t>1.1.3.1.</t>
  </si>
  <si>
    <t xml:space="preserve">Прочие дотации  бюджетам внутригородских муниципальных образований городов федерального значения Москвы и Санкт-Петербурга </t>
  </si>
  <si>
    <t>1.2.</t>
  </si>
  <si>
    <t>Субсидии бюджетам субъектов Российской Федерации и муниципальных образований (межбюджетные субсидии)</t>
  </si>
  <si>
    <t xml:space="preserve">Прочие субсидии </t>
  </si>
  <si>
    <t>1.2.1.1.</t>
  </si>
  <si>
    <t xml:space="preserve">Прочие субсидии бюджетам внутригородских муниципальных образований городов федерального значения Москвы и Санкт-Петербурга </t>
  </si>
  <si>
    <t>1.3.</t>
  </si>
  <si>
    <t>Субвенции бюджетам субъектов Российской Федерации и муниципальных образований</t>
  </si>
  <si>
    <t>1.3.1.</t>
  </si>
  <si>
    <t>Субвенции местным бюджетам на выполнение передаваемых полномочий субъектов Российской Федерации</t>
  </si>
  <si>
    <t>1.3.1.1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</si>
  <si>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</si>
  <si>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1.3.2.</t>
  </si>
  <si>
    <t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</si>
  <si>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1.3.2.1.</t>
  </si>
  <si>
    <t>Субвенции бюджетам внутригородских муниципальных образований городов федерального значения Москвы и Санкт-Петербурга на  содержание ребенка в семье опекуна и приемной семье, а также вознаграждение, причитающееся приемному родителю</t>
  </si>
  <si>
    <t>1.3.2.1.1.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</si>
  <si>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</si>
  <si>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1.3.2.1.2</t>
  </si>
  <si>
    <t>Субвенции бюджетам внутригородских муниципальных образований  Санкт-Петербурга на  вознаграждение, причитающееся приемному родителю</t>
  </si>
  <si>
    <t>1.4.</t>
  </si>
  <si>
    <t xml:space="preserve">Возврат остатков субсидий,субвенций и иных межбюджетных трансфертов,имеющих целевое назначение,прошлых лет  </t>
  </si>
  <si>
    <t>1.4.1..</t>
  </si>
  <si>
    <t xml:space="preserve">Возврат остатков субсидий,субвенций и иных межбюджетных трансфертов,имеющих целевое назначение,прошлых лет из бюджетов внутригородских муниципальных образований городов федерального значения Москвы и Санкт-Петербурга </t>
  </si>
  <si>
    <t>ИТОГО ДОХОДОВ</t>
  </si>
  <si>
    <t>1.1</t>
  </si>
  <si>
    <t>1.1.1</t>
  </si>
  <si>
    <t>1.1.2</t>
  </si>
  <si>
    <t>1.1.3</t>
  </si>
  <si>
    <t>1.2</t>
  </si>
  <si>
    <t>1.3.1.2</t>
  </si>
  <si>
    <t>Доходы, получаемые в виде арендной платы либо иной платы за передачу в безвозмездное пользование государственного и муниципального  имущества ( за исключением имуществпа бюджетных и автономных учреждений,а также имущества государственных и муниципальных унитарных предприятий ,в том числе казенных)</t>
  </si>
  <si>
    <t>ДОХОДЫ ОТ ОКАЗАНИЯ ПЛАТНЫХ УСЛУГ (РАБОТ) И КОМПЕНСАЦИИ ЗАТРАТ ГОСУДАРСТВА</t>
  </si>
  <si>
    <t>(тыс.руб.)</t>
  </si>
  <si>
    <t>Код дохода по бюджетной классификации</t>
  </si>
  <si>
    <t>1 05 00000 00 0000 000</t>
  </si>
  <si>
    <t>1 00 00000 00 0000 000</t>
  </si>
  <si>
    <t>1 05 01000 00 0000 110</t>
  </si>
  <si>
    <t>1 05 01010 01 0000 110</t>
  </si>
  <si>
    <t>1 05 01011 01 0000 110</t>
  </si>
  <si>
    <t>1 05 01012 01 0000 110</t>
  </si>
  <si>
    <t>1 05 01020 01 0000 110</t>
  </si>
  <si>
    <t>1 05 01021 01 0000 110</t>
  </si>
  <si>
    <t>1 05 01022 01 0000 110</t>
  </si>
  <si>
    <t>1 05 01050 01 0000 110</t>
  </si>
  <si>
    <t>1 05 02000 02 0000 110</t>
  </si>
  <si>
    <t>1 05 02010 02 0000 110</t>
  </si>
  <si>
    <t>1 05 02020 02 0000 110</t>
  </si>
  <si>
    <t>1 06 00000 00 0000 000</t>
  </si>
  <si>
    <t>1 06 01000 00 0000 110</t>
  </si>
  <si>
    <t>1 06 01010 03 0000 110</t>
  </si>
  <si>
    <t>1 11 00000 00 0000 000</t>
  </si>
  <si>
    <t>1 11 05000 00 0000 120</t>
  </si>
  <si>
    <t>1 11 05010 00 0000 120</t>
  </si>
  <si>
    <t>1 11 05011 02 0000 120</t>
  </si>
  <si>
    <t>1 11 05011 02 0100 120</t>
  </si>
  <si>
    <t>1 13 00000 00 0000 000</t>
  </si>
  <si>
    <t>1 13 02000 00 0000 130</t>
  </si>
  <si>
    <t>1 13 02990 00 0000 130</t>
  </si>
  <si>
    <t>1 13 02993 03 0000  130</t>
  </si>
  <si>
    <t>1 13 02993 03 0100 130</t>
  </si>
  <si>
    <t>1 13 02993 03 0200 130</t>
  </si>
  <si>
    <t>1 16 00000 00 0000 000</t>
  </si>
  <si>
    <t>1 16 06000 01 0000 140</t>
  </si>
  <si>
    <t>1 16 18000 00 0000 140</t>
  </si>
  <si>
    <t>1 16 18030 03 0000 140</t>
  </si>
  <si>
    <t>1 16 21000 00 0000 140</t>
  </si>
  <si>
    <t>1 16 21030 03 0000 140</t>
  </si>
  <si>
    <t>1 16 33000 00 0000 140</t>
  </si>
  <si>
    <t>1 16 33030 03 0000 140</t>
  </si>
  <si>
    <t>1 16 90000 00 0000 140</t>
  </si>
  <si>
    <t>1 16 90030 03 0000 140</t>
  </si>
  <si>
    <t>1 16 90030 03 0100 140</t>
  </si>
  <si>
    <t>1 16 90030 03 0200 140</t>
  </si>
  <si>
    <t>1 17 00000 00 0000 000</t>
  </si>
  <si>
    <t>1 17 01000 00 0000 180</t>
  </si>
  <si>
    <t>1 17 01030 03 0000 180</t>
  </si>
  <si>
    <t>1 17 05000 00 0000 180</t>
  </si>
  <si>
    <t>1 17 05030 03 0000 180</t>
  </si>
  <si>
    <t>2 00 00000 00 0000 000</t>
  </si>
  <si>
    <t>2 02 00000 00 0000 000</t>
  </si>
  <si>
    <t xml:space="preserve">2 02 01000 00 0000 151   </t>
  </si>
  <si>
    <t>2 02 01001 00 0000 151</t>
  </si>
  <si>
    <t>2 02 01001 03 0000 151</t>
  </si>
  <si>
    <t>2 02 01003 00 0000 151</t>
  </si>
  <si>
    <t>2 02 01003 03 0000 151</t>
  </si>
  <si>
    <t>2 02 01999 00 0000 151</t>
  </si>
  <si>
    <t>2 02 01999 03 0000 151</t>
  </si>
  <si>
    <t>2 02 02000 00 0000 151</t>
  </si>
  <si>
    <t>2 02 02999 00 0000 151</t>
  </si>
  <si>
    <t>2 02 02999 03 0000 151</t>
  </si>
  <si>
    <t>202 03000 00 0000 151</t>
  </si>
  <si>
    <t>202 03024 00 0000 151</t>
  </si>
  <si>
    <t>202 03024 03 0100 151</t>
  </si>
  <si>
    <t xml:space="preserve">202 03024 03 0200 151 </t>
  </si>
  <si>
    <t>2 02 03027 00 0000 151</t>
  </si>
  <si>
    <t>202 03027 03 0000 151</t>
  </si>
  <si>
    <t>202 03027 03 0100 151</t>
  </si>
  <si>
    <t>202 03027 03 0200 151</t>
  </si>
  <si>
    <t>219 0000 00 0000 000</t>
  </si>
  <si>
    <t>219 03000 03 0000 000</t>
  </si>
  <si>
    <t>Субвенции бюджетам внутригородских муниципальных образований Санкт-Петербурга на выполнение отдельного  государственного полномочия 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</si>
  <si>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ПОКАЗАТЕЛИ ДОХОДОВ БЮДЖЕТА МУНИЦИПАЛЬНОГО ОБРАЗОВАНИЯ ПОС. ЛЕВАШОВО ЗА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</si>
  <si>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   ние на 01.01.2016</t>
  </si>
  <si>
    <t xml:space="preserve">Остаток на 01.01.2016 </t>
  </si>
  <si>
    <t>1.2.3</t>
  </si>
  <si>
    <t>1 05 04000 02 0000 110</t>
  </si>
  <si>
    <t>Налог, взимаемый в связи с применением патентной системы налогооблажения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</si>
  <si>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проекту Решения
к   Постановлению МА МО поселок Левашово                              от 24.02.2016г.  № 15                                               
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</si>
</sst>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84" fontId="5" fillId="0" borderId="12" xfId="0" applyNumberFormat="1" applyFont="1" applyBorder="1" applyAlignment="1">
      <alignment horizontal="center" vertical="top" wrapText="1"/>
    </xf>
    <xf numFmtId="184" fontId="4" fillId="0" borderId="12" xfId="0" applyNumberFormat="1" applyFont="1" applyBorder="1" applyAlignment="1">
      <alignment horizontal="center" vertical="top" wrapText="1"/>
    </xf>
    <xf numFmtId="184" fontId="5" fillId="0" borderId="12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184" fontId="0" fillId="0" borderId="12" xfId="0" applyNumberFormat="1" applyBorder="1" applyAlignment="1">
      <alignment/>
    </xf>
    <xf numFmtId="184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84" fontId="0" fillId="0" borderId="12" xfId="0" applyNumberFormat="1" applyFont="1" applyBorder="1" applyAlignment="1">
      <alignment/>
    </xf>
    <xf numFmtId="184" fontId="4" fillId="0" borderId="10" xfId="0" applyNumberFormat="1" applyFont="1" applyBorder="1" applyAlignment="1">
      <alignment horizontal="center" vertical="top" wrapText="1"/>
    </xf>
    <xf numFmtId="184" fontId="0" fillId="0" borderId="10" xfId="0" applyNumberFormat="1" applyBorder="1" applyAlignment="1">
      <alignment/>
    </xf>
    <xf numFmtId="184" fontId="4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7.421875" style="0" customWidth="1"/>
    <col min="2" max="2" width="44.8515625" style="0" customWidth="1"/>
    <col min="3" max="3" width="19.421875" style="0" customWidth="1"/>
    <col min="4" max="4" width="8.8515625" style="0" customWidth="1"/>
    <col min="5" max="5" width="10.00390625" style="0" customWidth="1"/>
    <col min="6" max="6" width="8.8515625" style="0" customWidth="1"/>
    <col min="9" max="9" width="9.57421875" style="0" bestFit="1" customWidth="1"/>
  </cols>
  <sheetData>
    <row r="1" spans="3:6" ht="61.5" customHeight="1">
      <c r="C1" s="40" t="s">
        <v>206</v>
      </c>
      <c r="D1" s="40"/>
      <c r="E1" s="40"/>
      <c r="F1" s="40"/>
    </row>
    <row r="2" spans="1:12" ht="39.75" customHeight="1">
      <c r="A2" s="41" t="s">
        <v>200</v>
      </c>
      <c r="B2" s="41"/>
      <c r="C2" s="41"/>
      <c r="D2" s="42"/>
      <c r="E2" s="42"/>
      <c r="F2" s="42"/>
      <c r="G2" s="1"/>
      <c r="H2" s="1"/>
      <c r="I2" s="1"/>
      <c r="J2" s="1"/>
      <c r="K2" s="1"/>
      <c r="L2" s="1"/>
    </row>
    <row r="3" spans="1:13" ht="12.75">
      <c r="A3" s="2"/>
      <c r="B3" s="2"/>
      <c r="C3" s="2"/>
      <c r="D3" s="1"/>
      <c r="E3" s="1"/>
      <c r="F3" s="32" t="s">
        <v>131</v>
      </c>
      <c r="G3" s="1"/>
      <c r="H3" s="1"/>
      <c r="I3" s="1"/>
      <c r="J3" s="1"/>
      <c r="K3" s="1"/>
      <c r="L3" s="1"/>
      <c r="M3" s="1"/>
    </row>
    <row r="4" spans="1:13" ht="26.25" customHeight="1">
      <c r="A4" s="43" t="s">
        <v>0</v>
      </c>
      <c r="B4" s="43" t="s">
        <v>1</v>
      </c>
      <c r="C4" s="43" t="s">
        <v>132</v>
      </c>
      <c r="D4" s="46" t="s">
        <v>2</v>
      </c>
      <c r="E4" s="46" t="s">
        <v>201</v>
      </c>
      <c r="F4" s="46" t="s">
        <v>202</v>
      </c>
      <c r="G4" s="1"/>
      <c r="H4" s="1"/>
      <c r="I4" s="1"/>
      <c r="J4" s="1"/>
      <c r="K4" s="1"/>
      <c r="L4" s="1"/>
      <c r="M4" s="1"/>
    </row>
    <row r="5" spans="1:13" ht="51" customHeight="1">
      <c r="A5" s="44"/>
      <c r="B5" s="44"/>
      <c r="C5" s="45"/>
      <c r="D5" s="45"/>
      <c r="E5" s="45"/>
      <c r="F5" s="45"/>
      <c r="G5" s="1"/>
      <c r="H5" s="1"/>
      <c r="I5" s="1"/>
      <c r="J5" s="1"/>
      <c r="K5" s="1"/>
      <c r="L5" s="1"/>
      <c r="M5" s="1"/>
    </row>
    <row r="6" spans="1:13" ht="9" customHeight="1">
      <c r="A6" s="3">
        <v>1</v>
      </c>
      <c r="B6" s="3">
        <v>2</v>
      </c>
      <c r="C6" s="3">
        <v>3</v>
      </c>
      <c r="D6" s="4">
        <v>4</v>
      </c>
      <c r="E6" s="4">
        <v>4</v>
      </c>
      <c r="F6" s="28"/>
      <c r="G6" s="1"/>
      <c r="H6" s="1"/>
      <c r="I6" s="1"/>
      <c r="J6" s="1"/>
      <c r="K6" s="1"/>
      <c r="L6" s="1"/>
      <c r="M6" s="1"/>
    </row>
    <row r="7" spans="1:13" ht="16.5" customHeight="1">
      <c r="A7" s="5" t="s">
        <v>3</v>
      </c>
      <c r="B7" s="6" t="s">
        <v>4</v>
      </c>
      <c r="C7" s="33" t="s">
        <v>134</v>
      </c>
      <c r="D7" s="24">
        <f>D8+D24+D35+D21+D29</f>
        <v>10025.699999999999</v>
      </c>
      <c r="E7" s="24">
        <f>E8+E24+E35+E21+E29</f>
        <v>8816.3</v>
      </c>
      <c r="F7" s="29">
        <f>D7-E7</f>
        <v>1209.3999999999996</v>
      </c>
      <c r="G7" s="1"/>
      <c r="H7" s="1"/>
      <c r="I7" s="1"/>
      <c r="J7" s="1"/>
      <c r="K7" s="1"/>
      <c r="L7" s="1"/>
      <c r="M7" s="1"/>
    </row>
    <row r="8" spans="1:13" ht="14.25" customHeight="1">
      <c r="A8" s="5" t="s">
        <v>5</v>
      </c>
      <c r="B8" s="6" t="s">
        <v>6</v>
      </c>
      <c r="C8" s="33" t="s">
        <v>133</v>
      </c>
      <c r="D8" s="24">
        <f>D9+D17</f>
        <v>4613.9</v>
      </c>
      <c r="E8" s="24">
        <f>E9+E17+E20</f>
        <v>4779</v>
      </c>
      <c r="F8" s="29">
        <f aca="true" t="shared" si="0" ref="F8:F24">D8-E8</f>
        <v>-165.10000000000036</v>
      </c>
      <c r="G8" s="1"/>
      <c r="H8" s="1"/>
      <c r="I8" s="1"/>
      <c r="J8" s="1"/>
      <c r="K8" s="1"/>
      <c r="L8" s="1"/>
      <c r="M8" s="1"/>
    </row>
    <row r="9" spans="1:13" ht="22.5">
      <c r="A9" s="8" t="s">
        <v>123</v>
      </c>
      <c r="B9" s="8" t="s">
        <v>7</v>
      </c>
      <c r="C9" s="7" t="s">
        <v>135</v>
      </c>
      <c r="D9" s="25">
        <f>D10+D13+D16</f>
        <v>4343</v>
      </c>
      <c r="E9" s="25">
        <f>E10+E13+E16</f>
        <v>4414.3</v>
      </c>
      <c r="F9" s="29">
        <f t="shared" si="0"/>
        <v>-71.30000000000018</v>
      </c>
      <c r="G9" s="1"/>
      <c r="H9" s="1"/>
      <c r="I9" s="1"/>
      <c r="J9" s="1"/>
      <c r="K9" s="1"/>
      <c r="L9" s="1"/>
      <c r="M9" s="1"/>
    </row>
    <row r="10" spans="1:13" ht="30.75" customHeight="1">
      <c r="A10" s="8" t="s">
        <v>124</v>
      </c>
      <c r="B10" s="8" t="s">
        <v>8</v>
      </c>
      <c r="C10" s="7" t="s">
        <v>136</v>
      </c>
      <c r="D10" s="25">
        <f>D11</f>
        <v>3587</v>
      </c>
      <c r="E10" s="25">
        <f>E11</f>
        <v>2412.7</v>
      </c>
      <c r="F10" s="35">
        <f t="shared" si="0"/>
        <v>1174.3000000000002</v>
      </c>
      <c r="G10" s="1"/>
      <c r="H10" s="1"/>
      <c r="I10" s="1"/>
      <c r="J10" s="1"/>
      <c r="K10" s="1"/>
      <c r="L10" s="1"/>
      <c r="M10" s="1"/>
    </row>
    <row r="11" spans="1:13" ht="22.5">
      <c r="A11" s="8" t="s">
        <v>9</v>
      </c>
      <c r="B11" s="8" t="s">
        <v>8</v>
      </c>
      <c r="C11" s="7" t="s">
        <v>137</v>
      </c>
      <c r="D11" s="25">
        <v>3587</v>
      </c>
      <c r="E11" s="25">
        <v>2412.7</v>
      </c>
      <c r="F11" s="29">
        <f t="shared" si="0"/>
        <v>1174.3000000000002</v>
      </c>
      <c r="G11" s="1"/>
      <c r="H11" s="1"/>
      <c r="I11" s="1"/>
      <c r="J11" s="1"/>
      <c r="K11" s="1"/>
      <c r="L11" s="1"/>
      <c r="M11" s="1"/>
    </row>
    <row r="12" spans="1:13" ht="33.75" customHeight="1">
      <c r="A12" s="8" t="s">
        <v>10</v>
      </c>
      <c r="B12" s="8" t="s">
        <v>11</v>
      </c>
      <c r="C12" s="7" t="s">
        <v>138</v>
      </c>
      <c r="D12" s="25">
        <v>0</v>
      </c>
      <c r="E12" s="25">
        <v>0</v>
      </c>
      <c r="F12" s="29">
        <f t="shared" si="0"/>
        <v>0</v>
      </c>
      <c r="G12" s="1"/>
      <c r="H12" s="1"/>
      <c r="I12" s="1"/>
      <c r="J12" s="1"/>
      <c r="K12" s="1"/>
      <c r="L12" s="1"/>
      <c r="M12" s="1"/>
    </row>
    <row r="13" spans="1:13" ht="33.75">
      <c r="A13" s="8" t="s">
        <v>125</v>
      </c>
      <c r="B13" s="8" t="s">
        <v>12</v>
      </c>
      <c r="C13" s="7" t="s">
        <v>139</v>
      </c>
      <c r="D13" s="25">
        <f>D14</f>
        <v>426</v>
      </c>
      <c r="E13" s="25">
        <f>E14</f>
        <v>1802.9</v>
      </c>
      <c r="F13" s="35">
        <f t="shared" si="0"/>
        <v>-1376.9</v>
      </c>
      <c r="G13" s="1"/>
      <c r="H13" s="1"/>
      <c r="I13" s="1"/>
      <c r="J13" s="1"/>
      <c r="K13" s="1"/>
      <c r="L13" s="1"/>
      <c r="M13" s="1"/>
    </row>
    <row r="14" spans="1:13" ht="31.5" customHeight="1">
      <c r="A14" s="8" t="s">
        <v>13</v>
      </c>
      <c r="B14" s="8" t="s">
        <v>12</v>
      </c>
      <c r="C14" s="7" t="s">
        <v>140</v>
      </c>
      <c r="D14" s="25">
        <v>426</v>
      </c>
      <c r="E14" s="25">
        <v>1802.9</v>
      </c>
      <c r="F14" s="29">
        <f t="shared" si="0"/>
        <v>-1376.9</v>
      </c>
      <c r="G14" s="1"/>
      <c r="H14" s="1"/>
      <c r="I14" s="1"/>
      <c r="J14" s="1"/>
      <c r="K14" s="1"/>
      <c r="L14" s="1"/>
      <c r="M14" s="1"/>
    </row>
    <row r="15" spans="1:13" ht="45">
      <c r="A15" s="8" t="s">
        <v>14</v>
      </c>
      <c r="B15" s="8" t="s">
        <v>15</v>
      </c>
      <c r="C15" s="7" t="s">
        <v>141</v>
      </c>
      <c r="D15" s="25">
        <v>0</v>
      </c>
      <c r="E15" s="25">
        <v>0</v>
      </c>
      <c r="F15" s="29">
        <f t="shared" si="0"/>
        <v>0</v>
      </c>
      <c r="G15" s="1"/>
      <c r="H15" s="1"/>
      <c r="I15" s="1"/>
      <c r="J15" s="1"/>
      <c r="K15" s="1"/>
      <c r="L15" s="1"/>
      <c r="M15" s="1"/>
    </row>
    <row r="16" spans="1:13" ht="33.75" customHeight="1">
      <c r="A16" s="8" t="s">
        <v>126</v>
      </c>
      <c r="B16" s="9" t="s">
        <v>16</v>
      </c>
      <c r="C16" s="7" t="s">
        <v>142</v>
      </c>
      <c r="D16" s="25">
        <v>330</v>
      </c>
      <c r="E16" s="25">
        <v>198.7</v>
      </c>
      <c r="F16" s="35">
        <f t="shared" si="0"/>
        <v>131.3</v>
      </c>
      <c r="G16" s="1"/>
      <c r="H16" s="1"/>
      <c r="I16" s="1"/>
      <c r="J16" s="1"/>
      <c r="K16" s="1"/>
      <c r="L16" s="1"/>
      <c r="M16" s="1"/>
    </row>
    <row r="17" spans="1:13" ht="22.5">
      <c r="A17" s="8" t="s">
        <v>127</v>
      </c>
      <c r="B17" s="8" t="s">
        <v>17</v>
      </c>
      <c r="C17" s="7" t="s">
        <v>143</v>
      </c>
      <c r="D17" s="25">
        <f>D18</f>
        <v>270.9</v>
      </c>
      <c r="E17" s="25">
        <f>E18</f>
        <v>357.4</v>
      </c>
      <c r="F17" s="29">
        <f t="shared" si="0"/>
        <v>-86.5</v>
      </c>
      <c r="G17" s="1"/>
      <c r="H17" s="1"/>
      <c r="I17" s="1"/>
      <c r="J17" s="1"/>
      <c r="K17" s="1"/>
      <c r="L17" s="1"/>
      <c r="M17" s="1"/>
    </row>
    <row r="18" spans="1:13" ht="22.5">
      <c r="A18" s="8" t="s">
        <v>18</v>
      </c>
      <c r="B18" s="8" t="s">
        <v>17</v>
      </c>
      <c r="C18" s="7" t="s">
        <v>144</v>
      </c>
      <c r="D18" s="25">
        <v>270.9</v>
      </c>
      <c r="E18" s="25">
        <v>357.4</v>
      </c>
      <c r="F18" s="29">
        <f t="shared" si="0"/>
        <v>-86.5</v>
      </c>
      <c r="G18" s="1"/>
      <c r="H18" s="1"/>
      <c r="I18" s="1"/>
      <c r="J18" s="1"/>
      <c r="K18" s="1"/>
      <c r="L18" s="1"/>
      <c r="M18" s="1"/>
    </row>
    <row r="19" spans="1:13" ht="33.75">
      <c r="A19" s="8" t="s">
        <v>19</v>
      </c>
      <c r="B19" s="8" t="s">
        <v>20</v>
      </c>
      <c r="C19" s="7" t="s">
        <v>145</v>
      </c>
      <c r="D19" s="25">
        <v>0</v>
      </c>
      <c r="E19" s="25">
        <v>0</v>
      </c>
      <c r="F19" s="29">
        <f t="shared" si="0"/>
        <v>0</v>
      </c>
      <c r="G19" s="1"/>
      <c r="H19" s="1"/>
      <c r="I19" s="1"/>
      <c r="J19" s="1"/>
      <c r="K19" s="1"/>
      <c r="L19" s="1"/>
      <c r="M19" s="1"/>
    </row>
    <row r="20" spans="1:13" ht="22.5">
      <c r="A20" s="8" t="s">
        <v>203</v>
      </c>
      <c r="B20" s="8" t="s">
        <v>205</v>
      </c>
      <c r="C20" s="7" t="s">
        <v>204</v>
      </c>
      <c r="D20" s="25">
        <v>0</v>
      </c>
      <c r="E20" s="25">
        <v>7.3</v>
      </c>
      <c r="F20" s="29">
        <v>0</v>
      </c>
      <c r="G20" s="1"/>
      <c r="H20" s="1"/>
      <c r="I20" s="1"/>
      <c r="J20" s="1"/>
      <c r="K20" s="1"/>
      <c r="L20" s="1"/>
      <c r="M20" s="1"/>
    </row>
    <row r="21" spans="1:13" ht="13.5" customHeight="1">
      <c r="A21" s="10" t="s">
        <v>21</v>
      </c>
      <c r="B21" s="10" t="s">
        <v>22</v>
      </c>
      <c r="C21" s="33" t="s">
        <v>146</v>
      </c>
      <c r="D21" s="24">
        <f>D22</f>
        <v>1024.4</v>
      </c>
      <c r="E21" s="24">
        <f>E22</f>
        <v>1117.2</v>
      </c>
      <c r="F21" s="29">
        <f t="shared" si="0"/>
        <v>-92.79999999999995</v>
      </c>
      <c r="G21" s="1"/>
      <c r="H21" s="1"/>
      <c r="I21" s="1"/>
      <c r="J21" s="1"/>
      <c r="K21" s="1"/>
      <c r="L21" s="1"/>
      <c r="M21" s="1"/>
    </row>
    <row r="22" spans="1:13" ht="15.75" customHeight="1">
      <c r="A22" s="11" t="s">
        <v>23</v>
      </c>
      <c r="B22" s="11" t="s">
        <v>24</v>
      </c>
      <c r="C22" s="12" t="s">
        <v>147</v>
      </c>
      <c r="D22" s="25">
        <f>D23</f>
        <v>1024.4</v>
      </c>
      <c r="E22" s="25">
        <f>E23</f>
        <v>1117.2</v>
      </c>
      <c r="F22" s="29">
        <f t="shared" si="0"/>
        <v>-92.79999999999995</v>
      </c>
      <c r="G22" s="1"/>
      <c r="H22" s="1"/>
      <c r="I22" s="39"/>
      <c r="J22" s="1"/>
      <c r="K22" s="1"/>
      <c r="L22" s="1"/>
      <c r="M22" s="1"/>
    </row>
    <row r="23" spans="1:13" ht="47.25" customHeight="1">
      <c r="A23" s="8" t="s">
        <v>25</v>
      </c>
      <c r="B23" s="8" t="s">
        <v>26</v>
      </c>
      <c r="C23" s="7" t="s">
        <v>148</v>
      </c>
      <c r="D23" s="25">
        <v>1024.4</v>
      </c>
      <c r="E23" s="25">
        <v>1117.2</v>
      </c>
      <c r="F23" s="29">
        <f t="shared" si="0"/>
        <v>-92.79999999999995</v>
      </c>
      <c r="G23" s="1"/>
      <c r="H23" s="1"/>
      <c r="I23" s="1"/>
      <c r="J23" s="1"/>
      <c r="K23" s="1"/>
      <c r="L23" s="1"/>
      <c r="M23" s="1"/>
    </row>
    <row r="24" spans="1:13" ht="51" customHeight="1">
      <c r="A24" s="13" t="s">
        <v>27</v>
      </c>
      <c r="B24" s="13" t="s">
        <v>28</v>
      </c>
      <c r="C24" s="31" t="s">
        <v>149</v>
      </c>
      <c r="D24" s="25">
        <f aca="true" t="shared" si="1" ref="D24:E26">D25</f>
        <v>3193</v>
      </c>
      <c r="E24" s="25">
        <f t="shared" si="1"/>
        <v>1752.7</v>
      </c>
      <c r="F24" s="29">
        <f t="shared" si="0"/>
        <v>1440.3</v>
      </c>
      <c r="G24" s="1"/>
      <c r="H24" s="1"/>
      <c r="I24" s="1"/>
      <c r="J24" s="1"/>
      <c r="K24" s="1"/>
      <c r="L24" s="1"/>
      <c r="M24" s="1"/>
    </row>
    <row r="25" spans="1:13" ht="69.75" customHeight="1">
      <c r="A25" s="11" t="s">
        <v>29</v>
      </c>
      <c r="B25" s="14" t="s">
        <v>129</v>
      </c>
      <c r="C25" s="12" t="s">
        <v>150</v>
      </c>
      <c r="D25" s="25">
        <f t="shared" si="1"/>
        <v>3193</v>
      </c>
      <c r="E25" s="25">
        <f t="shared" si="1"/>
        <v>1752.7</v>
      </c>
      <c r="F25" s="29">
        <f aca="true" t="shared" si="2" ref="F25:F34">D25-E25</f>
        <v>1440.3</v>
      </c>
      <c r="G25" s="1"/>
      <c r="H25" s="1"/>
      <c r="I25" s="1"/>
      <c r="J25" s="1"/>
      <c r="K25" s="1"/>
      <c r="L25" s="1"/>
      <c r="M25" s="1"/>
    </row>
    <row r="26" spans="1:13" ht="56.25" customHeight="1">
      <c r="A26" s="27" t="s">
        <v>30</v>
      </c>
      <c r="B26" s="14" t="s">
        <v>31</v>
      </c>
      <c r="C26" s="7" t="s">
        <v>151</v>
      </c>
      <c r="D26" s="25">
        <f t="shared" si="1"/>
        <v>3193</v>
      </c>
      <c r="E26" s="25">
        <f t="shared" si="1"/>
        <v>1752.7</v>
      </c>
      <c r="F26" s="29">
        <f t="shared" si="2"/>
        <v>1440.3</v>
      </c>
      <c r="G26" s="1"/>
      <c r="H26" s="1"/>
      <c r="I26" s="1"/>
      <c r="J26" s="1"/>
      <c r="K26" s="1"/>
      <c r="L26" s="1"/>
      <c r="M26" s="1"/>
    </row>
    <row r="27" spans="1:13" ht="68.25" customHeight="1">
      <c r="A27" s="11" t="s">
        <v>32</v>
      </c>
      <c r="B27" s="14" t="s">
        <v>33</v>
      </c>
      <c r="C27" s="12" t="s">
        <v>152</v>
      </c>
      <c r="D27" s="25">
        <v>3193</v>
      </c>
      <c r="E27" s="25">
        <v>1752.7</v>
      </c>
      <c r="F27" s="29">
        <f t="shared" si="2"/>
        <v>1440.3</v>
      </c>
      <c r="G27" s="1"/>
      <c r="H27" s="1"/>
      <c r="I27" s="1"/>
      <c r="J27" s="1"/>
      <c r="K27" s="1"/>
      <c r="L27" s="1"/>
      <c r="M27" s="1"/>
    </row>
    <row r="28" spans="1:13" ht="54.75" customHeight="1">
      <c r="A28" s="11" t="s">
        <v>34</v>
      </c>
      <c r="B28" s="15" t="s">
        <v>35</v>
      </c>
      <c r="C28" s="12" t="s">
        <v>153</v>
      </c>
      <c r="D28" s="25">
        <v>0</v>
      </c>
      <c r="E28" s="25">
        <v>0</v>
      </c>
      <c r="F28" s="29">
        <f t="shared" si="2"/>
        <v>0</v>
      </c>
      <c r="G28" s="1"/>
      <c r="H28" s="1"/>
      <c r="I28" s="1"/>
      <c r="J28" s="1"/>
      <c r="K28" s="1"/>
      <c r="L28" s="1"/>
      <c r="M28" s="1"/>
    </row>
    <row r="29" spans="1:13" ht="22.5">
      <c r="A29" s="6" t="s">
        <v>36</v>
      </c>
      <c r="B29" s="6" t="s">
        <v>130</v>
      </c>
      <c r="C29" s="33" t="s">
        <v>154</v>
      </c>
      <c r="D29" s="24">
        <f aca="true" t="shared" si="3" ref="D29:E31">D30</f>
        <v>794.4</v>
      </c>
      <c r="E29" s="24">
        <f t="shared" si="3"/>
        <v>794.4</v>
      </c>
      <c r="F29" s="29">
        <f t="shared" si="2"/>
        <v>0</v>
      </c>
      <c r="G29" s="1"/>
      <c r="H29" s="1"/>
      <c r="I29" s="1"/>
      <c r="J29" s="1"/>
      <c r="K29" s="1"/>
      <c r="L29" s="1"/>
      <c r="M29" s="1"/>
    </row>
    <row r="30" spans="1:13" ht="12.75">
      <c r="A30" s="8" t="s">
        <v>37</v>
      </c>
      <c r="B30" s="16" t="s">
        <v>38</v>
      </c>
      <c r="C30" s="7" t="s">
        <v>155</v>
      </c>
      <c r="D30" s="25">
        <f t="shared" si="3"/>
        <v>794.4</v>
      </c>
      <c r="E30" s="25">
        <f t="shared" si="3"/>
        <v>794.4</v>
      </c>
      <c r="F30" s="29">
        <f t="shared" si="2"/>
        <v>0</v>
      </c>
      <c r="G30" s="1"/>
      <c r="H30" s="1"/>
      <c r="I30" s="1"/>
      <c r="J30" s="1"/>
      <c r="K30" s="1"/>
      <c r="L30" s="1"/>
      <c r="M30" s="1"/>
    </row>
    <row r="31" spans="1:13" ht="12.75">
      <c r="A31" s="16" t="s">
        <v>39</v>
      </c>
      <c r="B31" s="16" t="s">
        <v>40</v>
      </c>
      <c r="C31" s="12" t="s">
        <v>156</v>
      </c>
      <c r="D31" s="25">
        <f t="shared" si="3"/>
        <v>794.4</v>
      </c>
      <c r="E31" s="25">
        <f t="shared" si="3"/>
        <v>794.4</v>
      </c>
      <c r="F31" s="29">
        <f t="shared" si="2"/>
        <v>0</v>
      </c>
      <c r="G31" s="1"/>
      <c r="H31" s="1"/>
      <c r="I31" s="1"/>
      <c r="J31" s="1"/>
      <c r="K31" s="1"/>
      <c r="L31" s="1"/>
      <c r="M31" s="1"/>
    </row>
    <row r="32" spans="1:13" ht="39.75" customHeight="1">
      <c r="A32" s="16" t="s">
        <v>41</v>
      </c>
      <c r="B32" s="16" t="s">
        <v>42</v>
      </c>
      <c r="C32" s="12" t="s">
        <v>157</v>
      </c>
      <c r="D32" s="25">
        <f>D33+D34</f>
        <v>794.4</v>
      </c>
      <c r="E32" s="25">
        <f>E34</f>
        <v>794.4</v>
      </c>
      <c r="F32" s="29">
        <f t="shared" si="2"/>
        <v>0</v>
      </c>
      <c r="G32" s="1"/>
      <c r="H32" s="1"/>
      <c r="I32" s="1"/>
      <c r="J32" s="1"/>
      <c r="K32" s="1"/>
      <c r="L32" s="1"/>
      <c r="M32" s="1"/>
    </row>
    <row r="33" spans="1:13" ht="64.5" customHeight="1">
      <c r="A33" s="16" t="s">
        <v>43</v>
      </c>
      <c r="B33" s="16" t="s">
        <v>44</v>
      </c>
      <c r="C33" s="12" t="s">
        <v>158</v>
      </c>
      <c r="D33" s="25">
        <v>0</v>
      </c>
      <c r="E33" s="25">
        <v>0</v>
      </c>
      <c r="F33" s="29">
        <f t="shared" si="2"/>
        <v>0</v>
      </c>
      <c r="G33" s="1"/>
      <c r="H33" s="1"/>
      <c r="I33" s="1"/>
      <c r="J33" s="1"/>
      <c r="K33" s="1"/>
      <c r="L33" s="1"/>
      <c r="M33" s="1"/>
    </row>
    <row r="34" spans="1:13" ht="39.75" customHeight="1">
      <c r="A34" s="16" t="s">
        <v>45</v>
      </c>
      <c r="B34" s="16" t="s">
        <v>46</v>
      </c>
      <c r="C34" s="12" t="s">
        <v>159</v>
      </c>
      <c r="D34" s="36">
        <v>794.4</v>
      </c>
      <c r="E34" s="36">
        <v>794.4</v>
      </c>
      <c r="F34" s="37">
        <f t="shared" si="2"/>
        <v>0</v>
      </c>
      <c r="G34" s="1"/>
      <c r="H34" s="1"/>
      <c r="I34" s="1"/>
      <c r="J34" s="1"/>
      <c r="K34" s="1"/>
      <c r="L34" s="1"/>
      <c r="M34" s="1"/>
    </row>
    <row r="35" spans="1:13" ht="21" customHeight="1">
      <c r="A35" s="6" t="s">
        <v>47</v>
      </c>
      <c r="B35" s="6" t="s">
        <v>48</v>
      </c>
      <c r="C35" s="33" t="s">
        <v>160</v>
      </c>
      <c r="D35" s="24">
        <f>D43</f>
        <v>400</v>
      </c>
      <c r="E35" s="24">
        <f>E43</f>
        <v>373</v>
      </c>
      <c r="F35" s="29">
        <f>D35-E35</f>
        <v>27</v>
      </c>
      <c r="G35" s="1"/>
      <c r="H35" s="1"/>
      <c r="I35" s="1"/>
      <c r="J35" s="1"/>
      <c r="K35" s="1"/>
      <c r="L35" s="1"/>
      <c r="M35" s="1"/>
    </row>
    <row r="36" spans="1:13" ht="47.25" customHeight="1">
      <c r="A36" s="8" t="s">
        <v>49</v>
      </c>
      <c r="B36" s="8" t="s">
        <v>50</v>
      </c>
      <c r="C36" s="7" t="s">
        <v>161</v>
      </c>
      <c r="D36" s="25">
        <v>0</v>
      </c>
      <c r="E36" s="25">
        <v>0</v>
      </c>
      <c r="F36" s="29">
        <f aca="true" t="shared" si="4" ref="F36:F74">D36-E36</f>
        <v>0</v>
      </c>
      <c r="G36" s="1"/>
      <c r="H36" s="1"/>
      <c r="I36" s="1"/>
      <c r="J36" s="1"/>
      <c r="K36" s="1"/>
      <c r="L36" s="1"/>
      <c r="M36" s="1"/>
    </row>
    <row r="37" spans="1:13" ht="24" customHeight="1">
      <c r="A37" s="8" t="s">
        <v>51</v>
      </c>
      <c r="B37" s="8" t="s">
        <v>52</v>
      </c>
      <c r="C37" s="7" t="s">
        <v>162</v>
      </c>
      <c r="D37" s="25">
        <f>D38</f>
        <v>0</v>
      </c>
      <c r="E37" s="25">
        <f>E38</f>
        <v>0</v>
      </c>
      <c r="F37" s="29">
        <f t="shared" si="4"/>
        <v>0</v>
      </c>
      <c r="G37" s="1"/>
      <c r="H37" s="1"/>
      <c r="I37" s="1"/>
      <c r="J37" s="1"/>
      <c r="K37" s="1"/>
      <c r="L37" s="1"/>
      <c r="M37" s="1"/>
    </row>
    <row r="38" spans="1:13" ht="51.75" customHeight="1">
      <c r="A38" s="8" t="s">
        <v>53</v>
      </c>
      <c r="B38" s="8" t="s">
        <v>54</v>
      </c>
      <c r="C38" s="7" t="s">
        <v>163</v>
      </c>
      <c r="D38" s="25">
        <v>0</v>
      </c>
      <c r="E38" s="25">
        <v>0</v>
      </c>
      <c r="F38" s="29">
        <f t="shared" si="4"/>
        <v>0</v>
      </c>
      <c r="G38" s="1"/>
      <c r="H38" s="1"/>
      <c r="I38" s="1"/>
      <c r="J38" s="1"/>
      <c r="K38" s="1"/>
      <c r="L38" s="1"/>
      <c r="M38" s="1"/>
    </row>
    <row r="39" spans="1:13" ht="33.75" customHeight="1">
      <c r="A39" s="8" t="s">
        <v>55</v>
      </c>
      <c r="B39" s="8" t="s">
        <v>56</v>
      </c>
      <c r="C39" s="7" t="s">
        <v>164</v>
      </c>
      <c r="D39" s="25">
        <f>D40</f>
        <v>0</v>
      </c>
      <c r="E39" s="25">
        <f>E40</f>
        <v>0</v>
      </c>
      <c r="F39" s="29">
        <f t="shared" si="4"/>
        <v>0</v>
      </c>
      <c r="G39" s="1"/>
      <c r="H39" s="1"/>
      <c r="I39" s="1"/>
      <c r="J39" s="1"/>
      <c r="K39" s="1"/>
      <c r="L39" s="1"/>
      <c r="M39" s="1"/>
    </row>
    <row r="40" spans="1:13" ht="68.25" customHeight="1">
      <c r="A40" s="8" t="s">
        <v>57</v>
      </c>
      <c r="B40" s="8" t="s">
        <v>58</v>
      </c>
      <c r="C40" s="7" t="s">
        <v>165</v>
      </c>
      <c r="D40" s="25">
        <v>0</v>
      </c>
      <c r="E40" s="25"/>
      <c r="F40" s="29">
        <f t="shared" si="4"/>
        <v>0</v>
      </c>
      <c r="G40" s="1"/>
      <c r="H40" s="1"/>
      <c r="I40" s="1"/>
      <c r="J40" s="1"/>
      <c r="K40" s="1"/>
      <c r="L40" s="1"/>
      <c r="M40" s="1"/>
    </row>
    <row r="41" spans="1:13" ht="35.25" customHeight="1">
      <c r="A41" s="8" t="s">
        <v>59</v>
      </c>
      <c r="B41" s="8" t="s">
        <v>60</v>
      </c>
      <c r="C41" s="7" t="s">
        <v>166</v>
      </c>
      <c r="D41" s="25">
        <v>0</v>
      </c>
      <c r="E41" s="25">
        <v>0</v>
      </c>
      <c r="F41" s="29">
        <f t="shared" si="4"/>
        <v>0</v>
      </c>
      <c r="G41" s="1"/>
      <c r="H41" s="1"/>
      <c r="I41" s="1"/>
      <c r="J41" s="1"/>
      <c r="K41" s="1"/>
      <c r="L41" s="1"/>
      <c r="M41" s="1"/>
    </row>
    <row r="42" spans="1:13" ht="45.75" customHeight="1">
      <c r="A42" s="8" t="s">
        <v>61</v>
      </c>
      <c r="B42" s="17" t="s">
        <v>62</v>
      </c>
      <c r="C42" s="7" t="s">
        <v>167</v>
      </c>
      <c r="D42" s="25">
        <v>0</v>
      </c>
      <c r="E42" s="25">
        <v>0</v>
      </c>
      <c r="F42" s="29">
        <f t="shared" si="4"/>
        <v>0</v>
      </c>
      <c r="G42" s="1"/>
      <c r="H42" s="1"/>
      <c r="I42" s="1"/>
      <c r="J42" s="1"/>
      <c r="K42" s="1"/>
      <c r="L42" s="1"/>
      <c r="M42" s="1"/>
    </row>
    <row r="43" spans="1:13" ht="22.5">
      <c r="A43" s="8" t="s">
        <v>63</v>
      </c>
      <c r="B43" s="8" t="s">
        <v>64</v>
      </c>
      <c r="C43" s="7" t="s">
        <v>168</v>
      </c>
      <c r="D43" s="25">
        <v>400</v>
      </c>
      <c r="E43" s="25">
        <f>E44</f>
        <v>373</v>
      </c>
      <c r="F43" s="29">
        <f t="shared" si="4"/>
        <v>27</v>
      </c>
      <c r="G43" s="1"/>
      <c r="H43" s="1"/>
      <c r="I43" s="1"/>
      <c r="J43" s="1"/>
      <c r="K43" s="1"/>
      <c r="L43" s="1"/>
      <c r="M43" s="1"/>
    </row>
    <row r="44" spans="1:13" ht="45.75" customHeight="1">
      <c r="A44" s="8" t="s">
        <v>65</v>
      </c>
      <c r="B44" s="8" t="s">
        <v>66</v>
      </c>
      <c r="C44" s="7" t="s">
        <v>169</v>
      </c>
      <c r="D44" s="25">
        <v>400</v>
      </c>
      <c r="E44" s="25">
        <v>373</v>
      </c>
      <c r="F44" s="29">
        <f t="shared" si="4"/>
        <v>27</v>
      </c>
      <c r="G44" s="1"/>
      <c r="H44" s="1"/>
      <c r="I44" s="1"/>
      <c r="J44" s="1"/>
      <c r="K44" s="1"/>
      <c r="L44" s="1"/>
      <c r="M44" s="1"/>
    </row>
    <row r="45" spans="1:13" ht="45">
      <c r="A45" s="8" t="s">
        <v>67</v>
      </c>
      <c r="B45" s="8" t="s">
        <v>68</v>
      </c>
      <c r="C45" s="7" t="s">
        <v>170</v>
      </c>
      <c r="D45" s="25">
        <v>0</v>
      </c>
      <c r="E45" s="25">
        <v>0</v>
      </c>
      <c r="F45" s="29">
        <f t="shared" si="4"/>
        <v>0</v>
      </c>
      <c r="G45" s="1"/>
      <c r="H45" s="1"/>
      <c r="I45" s="1"/>
      <c r="J45" s="1"/>
      <c r="K45" s="1"/>
      <c r="L45" s="1"/>
      <c r="M45" s="1"/>
    </row>
    <row r="46" spans="1:13" ht="44.25" customHeight="1">
      <c r="A46" s="8" t="s">
        <v>69</v>
      </c>
      <c r="B46" s="8" t="s">
        <v>68</v>
      </c>
      <c r="C46" s="7" t="s">
        <v>170</v>
      </c>
      <c r="D46" s="25">
        <v>0</v>
      </c>
      <c r="E46" s="25">
        <v>0</v>
      </c>
      <c r="F46" s="29">
        <f t="shared" si="4"/>
        <v>0</v>
      </c>
      <c r="G46" s="1"/>
      <c r="H46" s="1"/>
      <c r="I46" s="1"/>
      <c r="J46" s="1"/>
      <c r="K46" s="1"/>
      <c r="L46" s="1"/>
      <c r="M46" s="1"/>
    </row>
    <row r="47" spans="1:13" ht="59.25" customHeight="1">
      <c r="A47" s="8" t="s">
        <v>70</v>
      </c>
      <c r="B47" s="8" t="s">
        <v>71</v>
      </c>
      <c r="C47" s="7" t="s">
        <v>171</v>
      </c>
      <c r="D47" s="25">
        <v>0</v>
      </c>
      <c r="E47" s="25">
        <v>0</v>
      </c>
      <c r="F47" s="29">
        <f t="shared" si="4"/>
        <v>0</v>
      </c>
      <c r="G47" s="1"/>
      <c r="H47" s="1"/>
      <c r="I47" s="1"/>
      <c r="J47" s="1"/>
      <c r="K47" s="1"/>
      <c r="L47" s="1"/>
      <c r="M47" s="1"/>
    </row>
    <row r="48" spans="1:13" ht="12.75">
      <c r="A48" s="6" t="s">
        <v>72</v>
      </c>
      <c r="B48" s="6" t="s">
        <v>73</v>
      </c>
      <c r="C48" s="33" t="s">
        <v>172</v>
      </c>
      <c r="D48" s="24">
        <f>D49+D51</f>
        <v>0</v>
      </c>
      <c r="E48" s="24">
        <f>E49+E51</f>
        <v>0</v>
      </c>
      <c r="F48" s="29">
        <f t="shared" si="4"/>
        <v>0</v>
      </c>
      <c r="G48" s="1"/>
      <c r="H48" s="1"/>
      <c r="I48" s="1"/>
      <c r="J48" s="1"/>
      <c r="K48" s="1"/>
      <c r="L48" s="1"/>
      <c r="M48" s="1"/>
    </row>
    <row r="49" spans="1:13" ht="12.75">
      <c r="A49" s="8" t="s">
        <v>74</v>
      </c>
      <c r="B49" s="8" t="s">
        <v>75</v>
      </c>
      <c r="C49" s="7" t="s">
        <v>173</v>
      </c>
      <c r="D49" s="25">
        <f>D50</f>
        <v>0</v>
      </c>
      <c r="E49" s="25">
        <f>E50</f>
        <v>0</v>
      </c>
      <c r="F49" s="29">
        <f t="shared" si="4"/>
        <v>0</v>
      </c>
      <c r="G49" s="1"/>
      <c r="H49" s="1"/>
      <c r="I49" s="1"/>
      <c r="J49" s="1"/>
      <c r="K49" s="1"/>
      <c r="L49" s="1"/>
      <c r="M49" s="1"/>
    </row>
    <row r="50" spans="1:13" ht="33.75">
      <c r="A50" s="8" t="s">
        <v>76</v>
      </c>
      <c r="B50" s="8" t="s">
        <v>77</v>
      </c>
      <c r="C50" s="7" t="s">
        <v>174</v>
      </c>
      <c r="D50" s="25">
        <v>0</v>
      </c>
      <c r="E50" s="25">
        <v>0</v>
      </c>
      <c r="F50" s="29">
        <f t="shared" si="4"/>
        <v>0</v>
      </c>
      <c r="G50" s="1"/>
      <c r="H50" s="1"/>
      <c r="I50" s="1"/>
      <c r="J50" s="1"/>
      <c r="K50" s="1"/>
      <c r="L50" s="1"/>
      <c r="M50" s="1"/>
    </row>
    <row r="51" spans="1:13" ht="12.75">
      <c r="A51" s="8" t="s">
        <v>78</v>
      </c>
      <c r="B51" s="8" t="s">
        <v>79</v>
      </c>
      <c r="C51" s="7" t="s">
        <v>175</v>
      </c>
      <c r="D51" s="25">
        <f>D52</f>
        <v>0</v>
      </c>
      <c r="E51" s="25">
        <f>E52</f>
        <v>0</v>
      </c>
      <c r="F51" s="29">
        <f t="shared" si="4"/>
        <v>0</v>
      </c>
      <c r="G51" s="1"/>
      <c r="H51" s="1"/>
      <c r="I51" s="1"/>
      <c r="J51" s="1"/>
      <c r="K51" s="1"/>
      <c r="L51" s="1"/>
      <c r="M51" s="1"/>
    </row>
    <row r="52" spans="1:13" ht="33.75">
      <c r="A52" s="8" t="s">
        <v>80</v>
      </c>
      <c r="B52" s="8" t="s">
        <v>81</v>
      </c>
      <c r="C52" s="7" t="s">
        <v>176</v>
      </c>
      <c r="D52" s="25">
        <v>0</v>
      </c>
      <c r="E52" s="25">
        <v>0</v>
      </c>
      <c r="F52" s="29">
        <f t="shared" si="4"/>
        <v>0</v>
      </c>
      <c r="G52" s="1"/>
      <c r="H52" s="1"/>
      <c r="I52" s="1"/>
      <c r="J52" s="1"/>
      <c r="K52" s="1"/>
      <c r="L52" s="1"/>
      <c r="M52" s="1"/>
    </row>
    <row r="53" spans="1:13" ht="12.75">
      <c r="A53" s="6" t="s">
        <v>82</v>
      </c>
      <c r="B53" s="6" t="s">
        <v>83</v>
      </c>
      <c r="C53" s="33" t="s">
        <v>177</v>
      </c>
      <c r="D53" s="24">
        <f>D54</f>
        <v>51677.6</v>
      </c>
      <c r="E53" s="24">
        <f>E54</f>
        <v>51261.9</v>
      </c>
      <c r="F53" s="29">
        <f t="shared" si="4"/>
        <v>415.6999999999971</v>
      </c>
      <c r="G53" s="1"/>
      <c r="H53" s="1"/>
      <c r="I53" s="1"/>
      <c r="J53" s="1"/>
      <c r="K53" s="1"/>
      <c r="L53" s="1"/>
      <c r="M53" s="1"/>
    </row>
    <row r="54" spans="1:13" ht="22.5">
      <c r="A54" s="6" t="s">
        <v>5</v>
      </c>
      <c r="B54" s="6" t="s">
        <v>84</v>
      </c>
      <c r="C54" s="7" t="s">
        <v>178</v>
      </c>
      <c r="D54" s="24">
        <f>D55+D65</f>
        <v>51677.6</v>
      </c>
      <c r="E54" s="24">
        <f>E55+E65</f>
        <v>51261.9</v>
      </c>
      <c r="F54" s="29">
        <f t="shared" si="4"/>
        <v>415.6999999999971</v>
      </c>
      <c r="G54" s="1"/>
      <c r="H54" s="1"/>
      <c r="I54" s="1"/>
      <c r="J54" s="1"/>
      <c r="K54" s="1"/>
      <c r="L54" s="1"/>
      <c r="M54" s="1"/>
    </row>
    <row r="55" spans="1:13" ht="22.5">
      <c r="A55" s="6" t="s">
        <v>85</v>
      </c>
      <c r="B55" s="6" t="s">
        <v>86</v>
      </c>
      <c r="C55" s="7" t="s">
        <v>179</v>
      </c>
      <c r="D55" s="24">
        <v>48355.1</v>
      </c>
      <c r="E55" s="24">
        <f>E57</f>
        <v>48355.1</v>
      </c>
      <c r="F55" s="29">
        <f t="shared" si="4"/>
        <v>0</v>
      </c>
      <c r="G55" s="1"/>
      <c r="H55" s="1"/>
      <c r="I55" s="1"/>
      <c r="J55" s="1"/>
      <c r="K55" s="1"/>
      <c r="L55" s="1"/>
      <c r="M55" s="1"/>
    </row>
    <row r="56" spans="1:13" ht="12.75">
      <c r="A56" s="8" t="s">
        <v>87</v>
      </c>
      <c r="B56" s="8" t="s">
        <v>88</v>
      </c>
      <c r="C56" s="7" t="s">
        <v>180</v>
      </c>
      <c r="D56" s="25">
        <f>D55</f>
        <v>48355.1</v>
      </c>
      <c r="E56" s="25">
        <f>E57</f>
        <v>48355.1</v>
      </c>
      <c r="F56" s="29">
        <f t="shared" si="4"/>
        <v>0</v>
      </c>
      <c r="G56" s="1"/>
      <c r="H56" s="1"/>
      <c r="I56" s="1"/>
      <c r="J56" s="1"/>
      <c r="K56" s="1"/>
      <c r="L56" s="1"/>
      <c r="M56" s="1"/>
    </row>
    <row r="57" spans="1:13" ht="35.25" customHeight="1">
      <c r="A57" s="8" t="s">
        <v>89</v>
      </c>
      <c r="B57" s="8" t="s">
        <v>90</v>
      </c>
      <c r="C57" s="7" t="s">
        <v>181</v>
      </c>
      <c r="D57" s="25">
        <f>D55</f>
        <v>48355.1</v>
      </c>
      <c r="E57" s="25">
        <v>48355.1</v>
      </c>
      <c r="F57" s="29">
        <f t="shared" si="4"/>
        <v>0</v>
      </c>
      <c r="G57" s="1"/>
      <c r="H57" s="1"/>
      <c r="I57" s="1"/>
      <c r="J57" s="1"/>
      <c r="K57" s="1"/>
      <c r="L57" s="1"/>
      <c r="M57" s="1"/>
    </row>
    <row r="58" spans="1:13" ht="22.5">
      <c r="A58" s="8" t="s">
        <v>91</v>
      </c>
      <c r="B58" s="8" t="s">
        <v>92</v>
      </c>
      <c r="C58" s="7" t="s">
        <v>182</v>
      </c>
      <c r="D58" s="25">
        <v>0</v>
      </c>
      <c r="E58" s="25">
        <v>0</v>
      </c>
      <c r="F58" s="29">
        <f t="shared" si="4"/>
        <v>0</v>
      </c>
      <c r="G58" s="1"/>
      <c r="H58" s="1"/>
      <c r="I58" s="1"/>
      <c r="J58" s="1"/>
      <c r="K58" s="1"/>
      <c r="L58" s="1"/>
      <c r="M58" s="1"/>
    </row>
    <row r="59" spans="1:13" ht="45">
      <c r="A59" s="8" t="s">
        <v>93</v>
      </c>
      <c r="B59" s="8" t="s">
        <v>94</v>
      </c>
      <c r="C59" s="7" t="s">
        <v>183</v>
      </c>
      <c r="D59" s="25">
        <v>0</v>
      </c>
      <c r="E59" s="25">
        <v>0</v>
      </c>
      <c r="F59" s="29">
        <f t="shared" si="4"/>
        <v>0</v>
      </c>
      <c r="G59" s="1"/>
      <c r="H59" s="1"/>
      <c r="I59" s="1"/>
      <c r="J59" s="1"/>
      <c r="K59" s="1"/>
      <c r="L59" s="1"/>
      <c r="M59" s="1"/>
    </row>
    <row r="60" spans="1:13" ht="12.75">
      <c r="A60" s="8" t="s">
        <v>95</v>
      </c>
      <c r="B60" s="8" t="s">
        <v>96</v>
      </c>
      <c r="C60" s="7" t="s">
        <v>184</v>
      </c>
      <c r="D60" s="25">
        <v>0</v>
      </c>
      <c r="E60" s="25">
        <v>0</v>
      </c>
      <c r="F60" s="29">
        <f t="shared" si="4"/>
        <v>0</v>
      </c>
      <c r="G60" s="1"/>
      <c r="H60" s="1"/>
      <c r="I60" s="1"/>
      <c r="J60" s="1"/>
      <c r="K60" s="1"/>
      <c r="L60" s="1"/>
      <c r="M60" s="1"/>
    </row>
    <row r="61" spans="1:13" ht="33.75">
      <c r="A61" s="8" t="s">
        <v>97</v>
      </c>
      <c r="B61" s="8" t="s">
        <v>98</v>
      </c>
      <c r="C61" s="7" t="s">
        <v>185</v>
      </c>
      <c r="D61" s="25">
        <v>0</v>
      </c>
      <c r="E61" s="25">
        <v>0</v>
      </c>
      <c r="F61" s="29">
        <f t="shared" si="4"/>
        <v>0</v>
      </c>
      <c r="G61" s="1"/>
      <c r="H61" s="1"/>
      <c r="I61" s="1"/>
      <c r="J61" s="1"/>
      <c r="K61" s="1"/>
      <c r="L61" s="1"/>
      <c r="M61" s="1"/>
    </row>
    <row r="62" spans="1:13" ht="24.75" customHeight="1">
      <c r="A62" s="6" t="s">
        <v>99</v>
      </c>
      <c r="B62" s="6" t="s">
        <v>100</v>
      </c>
      <c r="C62" s="7" t="s">
        <v>186</v>
      </c>
      <c r="D62" s="24">
        <v>0</v>
      </c>
      <c r="E62" s="24">
        <v>0</v>
      </c>
      <c r="F62" s="29">
        <f t="shared" si="4"/>
        <v>0</v>
      </c>
      <c r="G62" s="1"/>
      <c r="H62" s="1"/>
      <c r="I62" s="1"/>
      <c r="J62" s="1"/>
      <c r="K62" s="1"/>
      <c r="L62" s="1"/>
      <c r="M62" s="1"/>
    </row>
    <row r="63" spans="1:13" ht="12.75">
      <c r="A63" s="8" t="s">
        <v>18</v>
      </c>
      <c r="B63" s="8" t="s">
        <v>101</v>
      </c>
      <c r="C63" s="7" t="s">
        <v>187</v>
      </c>
      <c r="D63" s="25">
        <v>0</v>
      </c>
      <c r="E63" s="25">
        <v>0</v>
      </c>
      <c r="F63" s="29">
        <f t="shared" si="4"/>
        <v>0</v>
      </c>
      <c r="G63" s="1"/>
      <c r="H63" s="1"/>
      <c r="I63" s="1"/>
      <c r="J63" s="1"/>
      <c r="K63" s="1"/>
      <c r="L63" s="1"/>
      <c r="M63" s="1"/>
    </row>
    <row r="64" spans="1:13" ht="33.75">
      <c r="A64" s="8" t="s">
        <v>102</v>
      </c>
      <c r="B64" s="8" t="s">
        <v>103</v>
      </c>
      <c r="C64" s="7" t="s">
        <v>188</v>
      </c>
      <c r="D64" s="25">
        <v>0</v>
      </c>
      <c r="E64" s="25">
        <v>0</v>
      </c>
      <c r="F64" s="29">
        <f t="shared" si="4"/>
        <v>0</v>
      </c>
      <c r="G64" s="1"/>
      <c r="H64" s="1"/>
      <c r="I64" s="1"/>
      <c r="J64" s="1"/>
      <c r="K64" s="1"/>
      <c r="L64" s="1"/>
      <c r="M64" s="1"/>
    </row>
    <row r="65" spans="1:13" ht="22.5">
      <c r="A65" s="6" t="s">
        <v>104</v>
      </c>
      <c r="B65" s="6" t="s">
        <v>105</v>
      </c>
      <c r="C65" s="7" t="s">
        <v>189</v>
      </c>
      <c r="D65" s="24">
        <f>D66+D69</f>
        <v>3322.5</v>
      </c>
      <c r="E65" s="24">
        <f>E66+E69</f>
        <v>2906.8</v>
      </c>
      <c r="F65" s="29">
        <f t="shared" si="4"/>
        <v>415.6999999999998</v>
      </c>
      <c r="G65" s="1"/>
      <c r="H65" s="1"/>
      <c r="I65" s="1"/>
      <c r="J65" s="1"/>
      <c r="K65" s="1"/>
      <c r="L65" s="1"/>
      <c r="M65" s="1"/>
    </row>
    <row r="66" spans="1:13" ht="23.25" customHeight="1">
      <c r="A66" s="8" t="s">
        <v>106</v>
      </c>
      <c r="B66" s="8" t="s">
        <v>107</v>
      </c>
      <c r="C66" s="7" t="s">
        <v>190</v>
      </c>
      <c r="D66" s="25">
        <f>D67+D68</f>
        <v>750.4</v>
      </c>
      <c r="E66" s="25">
        <f>E67+E68</f>
        <v>750.3000000000001</v>
      </c>
      <c r="F66" s="29">
        <f t="shared" si="4"/>
        <v>0.09999999999990905</v>
      </c>
      <c r="G66" s="1"/>
      <c r="H66" s="1"/>
      <c r="I66" s="1"/>
      <c r="J66" s="1"/>
      <c r="K66" s="1"/>
      <c r="L66" s="1"/>
      <c r="M66" s="1"/>
    </row>
    <row r="67" spans="1:13" ht="45.75" customHeight="1">
      <c r="A67" s="8" t="s">
        <v>108</v>
      </c>
      <c r="B67" s="16" t="s">
        <v>109</v>
      </c>
      <c r="C67" s="7" t="s">
        <v>191</v>
      </c>
      <c r="D67" s="25">
        <v>744.8</v>
      </c>
      <c r="E67" s="38">
        <v>744.7</v>
      </c>
      <c r="F67" s="29">
        <f t="shared" si="4"/>
        <v>0.09999999999990905</v>
      </c>
      <c r="G67" s="1"/>
      <c r="H67" s="1"/>
      <c r="I67" s="1"/>
      <c r="J67" s="1"/>
      <c r="K67" s="1"/>
      <c r="L67" s="1"/>
      <c r="M67" s="1"/>
    </row>
    <row r="68" spans="1:13" ht="67.5" customHeight="1">
      <c r="A68" s="16" t="s">
        <v>128</v>
      </c>
      <c r="B68" s="16" t="s">
        <v>199</v>
      </c>
      <c r="C68" s="34" t="s">
        <v>192</v>
      </c>
      <c r="D68" s="25">
        <v>5.6</v>
      </c>
      <c r="E68" s="38">
        <v>5.6</v>
      </c>
      <c r="F68" s="29">
        <f t="shared" si="4"/>
        <v>0</v>
      </c>
      <c r="G68" s="1"/>
      <c r="H68" s="1"/>
      <c r="I68" s="1"/>
      <c r="J68" s="1"/>
      <c r="K68" s="1"/>
      <c r="L68" s="1"/>
      <c r="M68" s="1"/>
    </row>
    <row r="69" spans="1:13" ht="35.25" customHeight="1">
      <c r="A69" s="8" t="s">
        <v>110</v>
      </c>
      <c r="B69" s="8" t="s">
        <v>111</v>
      </c>
      <c r="C69" s="7" t="s">
        <v>193</v>
      </c>
      <c r="D69" s="25">
        <f>D70</f>
        <v>2572.1</v>
      </c>
      <c r="E69" s="25">
        <f>E70</f>
        <v>2156.5</v>
      </c>
      <c r="F69" s="29">
        <f t="shared" si="4"/>
        <v>415.5999999999999</v>
      </c>
      <c r="G69" s="1"/>
      <c r="H69" s="1"/>
      <c r="I69" s="1"/>
      <c r="J69" s="1"/>
      <c r="K69" s="1"/>
      <c r="L69" s="1"/>
      <c r="M69" s="1"/>
    </row>
    <row r="70" spans="1:13" ht="56.25">
      <c r="A70" s="8" t="s">
        <v>112</v>
      </c>
      <c r="B70" s="8" t="s">
        <v>113</v>
      </c>
      <c r="C70" s="7" t="s">
        <v>194</v>
      </c>
      <c r="D70" s="25">
        <f>D71+D72</f>
        <v>2572.1</v>
      </c>
      <c r="E70" s="25">
        <f>E72+E71</f>
        <v>2156.5</v>
      </c>
      <c r="F70" s="29">
        <f t="shared" si="4"/>
        <v>415.5999999999999</v>
      </c>
      <c r="G70" s="1"/>
      <c r="H70" s="1"/>
      <c r="I70" s="1"/>
      <c r="J70" s="1"/>
      <c r="K70" s="1"/>
      <c r="L70" s="1"/>
      <c r="M70" s="1"/>
    </row>
    <row r="71" spans="1:13" ht="33.75">
      <c r="A71" s="8" t="s">
        <v>114</v>
      </c>
      <c r="B71" s="8" t="s">
        <v>115</v>
      </c>
      <c r="C71" s="7" t="s">
        <v>195</v>
      </c>
      <c r="D71" s="25">
        <v>1736.2</v>
      </c>
      <c r="E71" s="38">
        <v>1519.2</v>
      </c>
      <c r="F71" s="29">
        <f t="shared" si="4"/>
        <v>217</v>
      </c>
      <c r="G71" s="1"/>
      <c r="H71" s="1"/>
      <c r="I71" s="1"/>
      <c r="J71" s="1"/>
      <c r="K71" s="1"/>
      <c r="L71" s="1"/>
      <c r="M71" s="1"/>
    </row>
    <row r="72" spans="1:13" ht="33.75">
      <c r="A72" s="8" t="s">
        <v>116</v>
      </c>
      <c r="B72" s="8" t="s">
        <v>117</v>
      </c>
      <c r="C72" s="7" t="s">
        <v>196</v>
      </c>
      <c r="D72" s="25">
        <v>835.9</v>
      </c>
      <c r="E72" s="38">
        <v>637.3</v>
      </c>
      <c r="F72" s="29">
        <f t="shared" si="4"/>
        <v>198.60000000000002</v>
      </c>
      <c r="G72" s="1"/>
      <c r="H72" s="1"/>
      <c r="I72" s="1"/>
      <c r="J72" s="1"/>
      <c r="K72" s="1"/>
      <c r="L72" s="1"/>
      <c r="M72" s="1"/>
    </row>
    <row r="73" spans="1:13" ht="33.75">
      <c r="A73" s="8" t="s">
        <v>118</v>
      </c>
      <c r="B73" s="6" t="s">
        <v>119</v>
      </c>
      <c r="C73" s="33" t="s">
        <v>197</v>
      </c>
      <c r="D73" s="25">
        <v>0</v>
      </c>
      <c r="E73" s="25">
        <v>0</v>
      </c>
      <c r="F73" s="29">
        <f t="shared" si="4"/>
        <v>0</v>
      </c>
      <c r="G73" s="1"/>
      <c r="H73" s="1"/>
      <c r="I73" s="1"/>
      <c r="J73" s="1"/>
      <c r="K73" s="1"/>
      <c r="L73" s="1"/>
      <c r="M73" s="1"/>
    </row>
    <row r="74" spans="1:13" ht="45" customHeight="1">
      <c r="A74" s="8" t="s">
        <v>120</v>
      </c>
      <c r="B74" s="8" t="s">
        <v>121</v>
      </c>
      <c r="C74" s="7" t="s">
        <v>198</v>
      </c>
      <c r="D74" s="25">
        <v>0</v>
      </c>
      <c r="E74" s="25">
        <v>0</v>
      </c>
      <c r="F74" s="29">
        <f t="shared" si="4"/>
        <v>0</v>
      </c>
      <c r="G74" s="1"/>
      <c r="H74" s="1"/>
      <c r="I74" s="1"/>
      <c r="J74" s="1"/>
      <c r="K74" s="1"/>
      <c r="L74" s="1"/>
      <c r="M74" s="1"/>
    </row>
    <row r="75" spans="1:13" ht="12.75">
      <c r="A75" s="18"/>
      <c r="B75" s="19" t="s">
        <v>122</v>
      </c>
      <c r="C75" s="20"/>
      <c r="D75" s="26">
        <f>D7+D53</f>
        <v>61703.299999999996</v>
      </c>
      <c r="E75" s="26">
        <f>E7+E53</f>
        <v>60078.2</v>
      </c>
      <c r="F75" s="30">
        <f>D75-E75</f>
        <v>1625.0999999999985</v>
      </c>
      <c r="G75" s="1"/>
      <c r="H75" s="1"/>
      <c r="I75" s="1"/>
      <c r="J75" s="1"/>
      <c r="K75" s="1"/>
      <c r="L75" s="1"/>
      <c r="M75" s="1"/>
    </row>
    <row r="76" spans="1:13" ht="12.75">
      <c r="A76" s="21"/>
      <c r="B76" s="22"/>
      <c r="C76" s="23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21"/>
      <c r="B77" s="22"/>
      <c r="C77" s="23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21"/>
      <c r="B78" s="22"/>
      <c r="C78" s="23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4.25" customHeight="1">
      <c r="A79" s="21"/>
      <c r="B79" s="22"/>
      <c r="C79" s="23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3.5" customHeight="1">
      <c r="A80" s="21"/>
      <c r="B80" s="22"/>
      <c r="C80" s="23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2"/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2"/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2"/>
      <c r="B83" s="2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2"/>
      <c r="B84" s="2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2"/>
      <c r="B85" s="2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2"/>
      <c r="B86" s="2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2"/>
      <c r="B87" s="2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2"/>
      <c r="B88" s="2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2"/>
      <c r="B89" s="2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2"/>
      <c r="B90" s="2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2"/>
      <c r="B91" s="2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2"/>
      <c r="B92" s="2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2"/>
      <c r="B93" s="2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2"/>
      <c r="B94" s="2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2"/>
      <c r="B95" s="2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2"/>
      <c r="B96" s="2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2"/>
      <c r="B97" s="2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2"/>
      <c r="B98" s="2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4:13" ht="12.75"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4:13" ht="12.75"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4:13" ht="12.75"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4:13" ht="12.75"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4:13" ht="12.75"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4:13" ht="12.75"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4:13" ht="12.75"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4:13" ht="12.75"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4:13" ht="12.75"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4:13" ht="12.75"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4:13" ht="12.75"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4:13" ht="12.75"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4:13" ht="12.75"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4:13" ht="12.75"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4:13" ht="12.75"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4:13" ht="12.75"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4:13" ht="12.75"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4:13" ht="12.75"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4:13" ht="12.75"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4:13" ht="12.75"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4:13" ht="12.75"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4:13" ht="12.75"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4:13" ht="12.75"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4:13" ht="12.75"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4:13" ht="12.75"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4:13" ht="12.75"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4:13" ht="12.75"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4:13" ht="12.75"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4:13" ht="12.75"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4:13" ht="12.75"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4:13" ht="12.75"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4:13" ht="12.75"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4:13" ht="12.75"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4:13" ht="12.75"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4:13" ht="12.75"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4:13" ht="12.75"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4:13" ht="12.75"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4:13" ht="12.75"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4:13" ht="12.75"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4:13" ht="12.75"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4:13" ht="12.75"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4:13" ht="12.75"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4:13" ht="12.75"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4:13" ht="12.75"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4:13" ht="12.75"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4:13" ht="12.75"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4:13" ht="12.75"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4:13" ht="12.75"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4:13" ht="12.75">
      <c r="D147" s="1"/>
      <c r="E147" s="1"/>
      <c r="F147" s="1"/>
      <c r="G147" s="1"/>
      <c r="H147" s="1"/>
      <c r="I147" s="1"/>
      <c r="J147" s="1"/>
      <c r="K147" s="1"/>
      <c r="L147" s="1"/>
      <c r="M147" s="1"/>
    </row>
  </sheetData>
  <sheetProtection/>
  <mergeCells count="8">
    <mergeCell ref="C1:F1"/>
    <mergeCell ref="A2:F2"/>
    <mergeCell ref="A4:A5"/>
    <mergeCell ref="B4:B5"/>
    <mergeCell ref="C4:C5"/>
    <mergeCell ref="E4:E5"/>
    <mergeCell ref="F4:F5"/>
    <mergeCell ref="D4:D5"/>
  </mergeCells>
  <printOptions/>
  <pageMargins left="0.2" right="0.21" top="0.1968503937007874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2015-05-22T09:54:52Z</cp:lastPrinted>
  <dcterms:created xsi:type="dcterms:W3CDTF">1996-10-08T23:32:33Z</dcterms:created>
  <dcterms:modified xsi:type="dcterms:W3CDTF">2016-03-03T12:08:28Z</dcterms:modified>
  <cp:category/>
  <cp:version/>
  <cp:contentType/>
  <cp:contentStatus/>
</cp:coreProperties>
</file>